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2 - Krycí list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<sst xmlns="http://schemas.openxmlformats.org/spreadsheetml/2006/main" count="49" uniqueCount="38">
  <si>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bez DPH</t>
  </si>
  <si>
    <t>vč. DPH</t>
  </si>
  <si>
    <t>ks</t>
  </si>
  <si>
    <t>Jednotka</t>
  </si>
  <si>
    <t>Položka</t>
  </si>
  <si>
    <t>celkem 1. část</t>
  </si>
  <si>
    <t>celkem 3. část</t>
  </si>
  <si>
    <t>celkem 2. část</t>
  </si>
  <si>
    <t>Cena Kč / jednotku</t>
  </si>
  <si>
    <t>bez DPH*</t>
  </si>
  <si>
    <t>sazba DPH v %*</t>
  </si>
  <si>
    <t>celkem 4. část</t>
  </si>
  <si>
    <t>CELKEM 1. - 4. část</t>
  </si>
  <si>
    <t>EAN kód</t>
  </si>
  <si>
    <t>…………………………………………………………………………</t>
  </si>
  <si>
    <t>funkce</t>
  </si>
  <si>
    <t>jméno, příjmení</t>
  </si>
  <si>
    <t>Předpokládaná spotřeba / 2 roky</t>
  </si>
  <si>
    <t>Cena Kč celkem za 2 roky</t>
  </si>
  <si>
    <t>1. část - Injekční stříkačky dvoudílné</t>
  </si>
  <si>
    <t xml:space="preserve">  2 ml</t>
  </si>
  <si>
    <t xml:space="preserve">  5 ml</t>
  </si>
  <si>
    <t>10 ml</t>
  </si>
  <si>
    <t>20 ml</t>
  </si>
  <si>
    <t>2. část - Inzulinové stříkačky s jehlou třídílné</t>
  </si>
  <si>
    <t>3. část - Tuberkulinová stříkačka s jehlou třídílná</t>
  </si>
  <si>
    <t>4. část - Výplachové stříkačky třídílné</t>
  </si>
  <si>
    <t>50 ml - 60 ml</t>
  </si>
  <si>
    <t>100 ml</t>
  </si>
  <si>
    <t>150 ml - 160 ml s luer adaptétem</t>
  </si>
  <si>
    <t>počet kusů v balení</t>
  </si>
  <si>
    <t>katalogové číslo</t>
  </si>
  <si>
    <t>třída rizika ZP</t>
  </si>
  <si>
    <t>MUDr. Mgr. Zdeněk Matušek</t>
  </si>
  <si>
    <t>ředitel</t>
  </si>
  <si>
    <t>0,5 ml 30G U-100</t>
  </si>
  <si>
    <t xml:space="preserve">   1 ml 30G U-100</t>
  </si>
  <si>
    <t xml:space="preserve">   1 ml 25G 0,5 x 16 mm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</si>
</sst>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Calibri"/>
      <family val="2"/>
    </font>
    <font>
      <i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ck"/>
      <bottom style="thin"/>
    </border>
    <border>
      <left/>
      <right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ck"/>
    </border>
    <border diagonalUp="1">
      <left style="thin"/>
      <right style="thin"/>
      <top style="double"/>
      <bottom style="thick"/>
      <diagonal style="thin"/>
    </border>
    <border>
      <left style="thin"/>
      <right style="thin"/>
      <top style="double"/>
      <bottom/>
    </border>
    <border>
      <left style="thin"/>
      <right style="thick"/>
      <top style="thick"/>
      <bottom style="thin"/>
    </border>
    <border>
      <left style="thin"/>
      <right style="thick"/>
      <top style="thin"/>
      <bottom style="double"/>
    </border>
    <border diagonalUp="1">
      <left style="thin"/>
      <right style="thin"/>
      <top/>
      <bottom style="thick"/>
      <diagonal style="thin"/>
    </border>
    <border>
      <left style="thin"/>
      <right style="thin"/>
      <top/>
      <bottom/>
    </border>
    <border>
      <left style="thick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 style="double"/>
      <right>
        <color indexed="63"/>
      </right>
      <top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/>
      <top style="thick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 diagonalUp="1">
      <left style="double"/>
      <right style="thin"/>
      <top style="double"/>
      <bottom style="thick"/>
      <diagonal style="thin"/>
    </border>
    <border diagonalUp="1">
      <left style="thin"/>
      <right style="thick"/>
      <top style="double"/>
      <bottom style="thick"/>
      <diagonal style="thin"/>
    </border>
    <border>
      <left style="thick"/>
      <right style="thin"/>
      <top style="thick"/>
      <bottom/>
    </border>
    <border>
      <left style="thick"/>
      <right style="thin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double"/>
      <right style="thin"/>
      <top style="thick"/>
      <bottom/>
    </border>
    <border>
      <left style="double"/>
      <right style="thin"/>
      <top/>
      <bottom style="medium"/>
    </border>
    <border>
      <left/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43" fontId="38" fillId="13" borderId="10" xfId="0" applyNumberFormat="1" applyFont="1" applyFill="1" applyBorder="1" applyAlignment="1" applyProtection="1">
      <alignment horizontal="right" vertical="center"/>
      <protection locked="0"/>
    </xf>
    <xf numFmtId="43" fontId="38" fillId="0" borderId="10" xfId="0" applyNumberFormat="1" applyFont="1" applyBorder="1" applyAlignment="1" applyProtection="1">
      <alignment horizontal="right" vertical="center"/>
      <protection/>
    </xf>
    <xf numFmtId="43" fontId="38" fillId="13" borderId="11" xfId="0" applyNumberFormat="1" applyFont="1" applyFill="1" applyBorder="1" applyAlignment="1" applyProtection="1">
      <alignment horizontal="right" vertical="center"/>
      <protection locked="0"/>
    </xf>
    <xf numFmtId="43" fontId="38" fillId="0" borderId="11" xfId="0" applyNumberFormat="1" applyFont="1" applyBorder="1" applyAlignment="1" applyProtection="1">
      <alignment horizontal="right" vertical="center"/>
      <protection/>
    </xf>
    <xf numFmtId="43" fontId="38" fillId="33" borderId="12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8" fillId="0" borderId="13" xfId="0" applyFont="1" applyBorder="1" applyAlignment="1">
      <alignment/>
    </xf>
    <xf numFmtId="43" fontId="38" fillId="0" borderId="13" xfId="0" applyNumberFormat="1" applyFont="1" applyBorder="1" applyAlignment="1">
      <alignment/>
    </xf>
    <xf numFmtId="43" fontId="38" fillId="14" borderId="14" xfId="0" applyNumberFormat="1" applyFont="1" applyFill="1" applyBorder="1" applyAlignment="1">
      <alignment/>
    </xf>
    <xf numFmtId="0" fontId="38" fillId="7" borderId="10" xfId="0" applyFont="1" applyFill="1" applyBorder="1" applyAlignment="1" applyProtection="1">
      <alignment horizontal="center" vertical="center"/>
      <protection locked="0"/>
    </xf>
    <xf numFmtId="0" fontId="38" fillId="7" borderId="11" xfId="0" applyFont="1" applyFill="1" applyBorder="1" applyAlignment="1" applyProtection="1">
      <alignment horizontal="center" vertical="center"/>
      <protection locked="0"/>
    </xf>
    <xf numFmtId="3" fontId="38" fillId="0" borderId="11" xfId="0" applyNumberFormat="1" applyFont="1" applyBorder="1" applyAlignment="1" applyProtection="1">
      <alignment horizontal="center" vertical="center"/>
      <protection/>
    </xf>
    <xf numFmtId="3" fontId="38" fillId="0" borderId="10" xfId="0" applyNumberFormat="1" applyFont="1" applyBorder="1" applyAlignment="1" applyProtection="1">
      <alignment horizontal="center" vertical="center"/>
      <protection/>
    </xf>
    <xf numFmtId="3" fontId="38" fillId="0" borderId="15" xfId="0" applyNumberFormat="1" applyFont="1" applyBorder="1" applyAlignment="1" applyProtection="1">
      <alignment horizontal="center" vertical="center"/>
      <protection/>
    </xf>
    <xf numFmtId="0" fontId="38" fillId="7" borderId="15" xfId="0" applyFont="1" applyFill="1" applyBorder="1" applyAlignment="1" applyProtection="1">
      <alignment horizontal="center" vertical="center"/>
      <protection locked="0"/>
    </xf>
    <xf numFmtId="43" fontId="38" fillId="13" borderId="15" xfId="0" applyNumberFormat="1" applyFont="1" applyFill="1" applyBorder="1" applyAlignment="1" applyProtection="1">
      <alignment horizontal="right" vertical="center"/>
      <protection locked="0"/>
    </xf>
    <xf numFmtId="43" fontId="38" fillId="0" borderId="15" xfId="0" applyNumberFormat="1" applyFont="1" applyBorder="1" applyAlignment="1" applyProtection="1">
      <alignment horizontal="right" vertical="center"/>
      <protection/>
    </xf>
    <xf numFmtId="0" fontId="39" fillId="34" borderId="16" xfId="0" applyFont="1" applyFill="1" applyBorder="1" applyAlignment="1" applyProtection="1">
      <alignment horizontal="center" vertical="center" wrapText="1"/>
      <protection/>
    </xf>
    <xf numFmtId="0" fontId="39" fillId="35" borderId="17" xfId="0" applyFont="1" applyFill="1" applyBorder="1" applyAlignment="1" applyProtection="1">
      <alignment vertical="center"/>
      <protection/>
    </xf>
    <xf numFmtId="0" fontId="38" fillId="35" borderId="18" xfId="0" applyFont="1" applyFill="1" applyBorder="1" applyAlignment="1" applyProtection="1">
      <alignment vertical="center"/>
      <protection/>
    </xf>
    <xf numFmtId="0" fontId="38" fillId="35" borderId="19" xfId="0" applyFont="1" applyFill="1" applyBorder="1" applyAlignment="1" applyProtection="1">
      <alignment vertical="center"/>
      <protection/>
    </xf>
    <xf numFmtId="0" fontId="40" fillId="0" borderId="20" xfId="0" applyFont="1" applyBorder="1" applyAlignment="1" applyProtection="1">
      <alignment vertical="center" wrapText="1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9" fillId="33" borderId="21" xfId="0" applyFont="1" applyFill="1" applyBorder="1" applyAlignment="1" applyProtection="1">
      <alignment vertical="center" wrapText="1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8" fillId="0" borderId="15" xfId="0" applyFont="1" applyBorder="1" applyAlignment="1" applyProtection="1">
      <alignment horizontal="center" vertical="center"/>
      <protection/>
    </xf>
    <xf numFmtId="0" fontId="40" fillId="0" borderId="22" xfId="0" applyFont="1" applyBorder="1" applyAlignment="1" applyProtection="1">
      <alignment vertical="center" wrapText="1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0" fontId="41" fillId="0" borderId="23" xfId="0" applyFont="1" applyFill="1" applyBorder="1" applyAlignment="1" applyProtection="1">
      <alignment vertical="center"/>
      <protection/>
    </xf>
    <xf numFmtId="0" fontId="38" fillId="0" borderId="13" xfId="0" applyFont="1" applyBorder="1" applyAlignment="1" applyProtection="1">
      <alignment/>
      <protection/>
    </xf>
    <xf numFmtId="43" fontId="38" fillId="14" borderId="24" xfId="0" applyNumberFormat="1" applyFont="1" applyFill="1" applyBorder="1" applyAlignment="1">
      <alignment/>
    </xf>
    <xf numFmtId="0" fontId="39" fillId="34" borderId="25" xfId="0" applyFont="1" applyFill="1" applyBorder="1" applyAlignment="1" applyProtection="1">
      <alignment horizontal="center" vertical="center" wrapText="1"/>
      <protection/>
    </xf>
    <xf numFmtId="0" fontId="38" fillId="35" borderId="26" xfId="0" applyFont="1" applyFill="1" applyBorder="1" applyAlignment="1" applyProtection="1">
      <alignment vertical="center"/>
      <protection/>
    </xf>
    <xf numFmtId="43" fontId="38" fillId="0" borderId="27" xfId="0" applyNumberFormat="1" applyFont="1" applyBorder="1" applyAlignment="1" applyProtection="1">
      <alignment horizontal="right" vertical="center"/>
      <protection/>
    </xf>
    <xf numFmtId="43" fontId="38" fillId="33" borderId="28" xfId="0" applyNumberFormat="1" applyFont="1" applyFill="1" applyBorder="1" applyAlignment="1" applyProtection="1">
      <alignment horizontal="right" vertical="center"/>
      <protection/>
    </xf>
    <xf numFmtId="43" fontId="38" fillId="0" borderId="29" xfId="0" applyNumberFormat="1" applyFont="1" applyBorder="1" applyAlignment="1" applyProtection="1">
      <alignment horizontal="right" vertical="center"/>
      <protection/>
    </xf>
    <xf numFmtId="43" fontId="38" fillId="0" borderId="30" xfId="0" applyNumberFormat="1" applyFont="1" applyBorder="1" applyAlignment="1" applyProtection="1">
      <alignment horizontal="right" vertical="center"/>
      <protection/>
    </xf>
    <xf numFmtId="0" fontId="38" fillId="33" borderId="12" xfId="0" applyFont="1" applyFill="1" applyBorder="1" applyAlignment="1" applyProtection="1">
      <alignment horizontal="center" vertical="center"/>
      <protection locked="0"/>
    </xf>
    <xf numFmtId="43" fontId="38" fillId="33" borderId="12" xfId="0" applyNumberFormat="1" applyFont="1" applyFill="1" applyBorder="1" applyAlignment="1" applyProtection="1">
      <alignment vertical="center"/>
      <protection locked="0"/>
    </xf>
    <xf numFmtId="0" fontId="38" fillId="0" borderId="17" xfId="0" applyFont="1" applyFill="1" applyBorder="1" applyAlignment="1" applyProtection="1">
      <alignment vertical="center"/>
      <protection/>
    </xf>
    <xf numFmtId="0" fontId="38" fillId="0" borderId="18" xfId="0" applyFont="1" applyFill="1" applyBorder="1" applyAlignment="1" applyProtection="1">
      <alignment horizontal="center" vertical="center"/>
      <protection/>
    </xf>
    <xf numFmtId="3" fontId="38" fillId="0" borderId="18" xfId="0" applyNumberFormat="1" applyFont="1" applyFill="1" applyBorder="1" applyAlignment="1" applyProtection="1">
      <alignment horizontal="center" vertical="center"/>
      <protection/>
    </xf>
    <xf numFmtId="43" fontId="38" fillId="0" borderId="31" xfId="0" applyNumberFormat="1" applyFont="1" applyBorder="1" applyAlignment="1" applyProtection="1">
      <alignment horizontal="right" vertical="center"/>
      <protection/>
    </xf>
    <xf numFmtId="0" fontId="40" fillId="0" borderId="20" xfId="0" applyFont="1" applyFill="1" applyBorder="1" applyAlignment="1" applyProtection="1">
      <alignment vertical="center" wrapText="1"/>
      <protection/>
    </xf>
    <xf numFmtId="43" fontId="38" fillId="0" borderId="32" xfId="0" applyNumberFormat="1" applyFont="1" applyBorder="1" applyAlignment="1" applyProtection="1">
      <alignment horizontal="right" vertical="center"/>
      <protection/>
    </xf>
    <xf numFmtId="0" fontId="41" fillId="2" borderId="33" xfId="0" applyFont="1" applyFill="1" applyBorder="1" applyAlignment="1" applyProtection="1">
      <alignment vertical="center" wrapText="1"/>
      <protection/>
    </xf>
    <xf numFmtId="0" fontId="38" fillId="2" borderId="34" xfId="0" applyFont="1" applyFill="1" applyBorder="1" applyAlignment="1" applyProtection="1">
      <alignment horizontal="center" vertical="center"/>
      <protection/>
    </xf>
    <xf numFmtId="3" fontId="38" fillId="2" borderId="34" xfId="0" applyNumberFormat="1" applyFont="1" applyFill="1" applyBorder="1" applyAlignment="1" applyProtection="1">
      <alignment horizontal="center" vertical="center"/>
      <protection/>
    </xf>
    <xf numFmtId="0" fontId="38" fillId="2" borderId="34" xfId="0" applyFont="1" applyFill="1" applyBorder="1" applyAlignment="1" applyProtection="1">
      <alignment horizontal="center" vertical="center"/>
      <protection locked="0"/>
    </xf>
    <xf numFmtId="43" fontId="39" fillId="2" borderId="34" xfId="0" applyNumberFormat="1" applyFont="1" applyFill="1" applyBorder="1" applyAlignment="1" applyProtection="1">
      <alignment horizontal="right" vertical="center"/>
      <protection locked="0"/>
    </xf>
    <xf numFmtId="43" fontId="39" fillId="2" borderId="34" xfId="0" applyNumberFormat="1" applyFont="1" applyFill="1" applyBorder="1" applyAlignment="1">
      <alignment horizontal="right" vertical="center"/>
    </xf>
    <xf numFmtId="43" fontId="39" fillId="2" borderId="35" xfId="0" applyNumberFormat="1" applyFont="1" applyFill="1" applyBorder="1" applyAlignment="1" applyProtection="1">
      <alignment horizontal="right" vertical="center"/>
      <protection/>
    </xf>
    <xf numFmtId="3" fontId="38" fillId="33" borderId="12" xfId="0" applyNumberFormat="1" applyFont="1" applyFill="1" applyBorder="1" applyAlignment="1" applyProtection="1">
      <alignment horizontal="center" vertical="center"/>
      <protection/>
    </xf>
    <xf numFmtId="43" fontId="38" fillId="33" borderId="36" xfId="0" applyNumberFormat="1" applyFont="1" applyFill="1" applyBorder="1" applyAlignment="1" applyProtection="1">
      <alignment horizontal="right" vertical="center"/>
      <protection/>
    </xf>
    <xf numFmtId="43" fontId="38" fillId="0" borderId="37" xfId="0" applyNumberFormat="1" applyFont="1" applyBorder="1" applyAlignment="1" applyProtection="1">
      <alignment horizontal="right" vertical="center"/>
      <protection/>
    </xf>
    <xf numFmtId="43" fontId="39" fillId="2" borderId="38" xfId="0" applyNumberFormat="1" applyFont="1" applyFill="1" applyBorder="1" applyAlignment="1">
      <alignment horizontal="right" vertical="center"/>
    </xf>
    <xf numFmtId="43" fontId="39" fillId="2" borderId="39" xfId="0" applyNumberFormat="1" applyFont="1" applyFill="1" applyBorder="1" applyAlignment="1" applyProtection="1">
      <alignment horizontal="right" vertical="center"/>
      <protection/>
    </xf>
    <xf numFmtId="0" fontId="39" fillId="2" borderId="34" xfId="0" applyFont="1" applyFill="1" applyBorder="1" applyAlignment="1" applyProtection="1">
      <alignment horizontal="center" vertical="center"/>
      <protection/>
    </xf>
    <xf numFmtId="3" fontId="39" fillId="2" borderId="34" xfId="0" applyNumberFormat="1" applyFont="1" applyFill="1" applyBorder="1" applyAlignment="1" applyProtection="1">
      <alignment horizontal="center" vertical="center"/>
      <protection/>
    </xf>
    <xf numFmtId="0" fontId="39" fillId="2" borderId="34" xfId="0" applyFont="1" applyFill="1" applyBorder="1" applyAlignment="1" applyProtection="1">
      <alignment horizontal="center" vertical="center"/>
      <protection locked="0"/>
    </xf>
    <xf numFmtId="0" fontId="38" fillId="0" borderId="20" xfId="0" applyFont="1" applyFill="1" applyBorder="1" applyAlignment="1" applyProtection="1">
      <alignment horizontal="left" vertical="center" wrapText="1"/>
      <protection/>
    </xf>
    <xf numFmtId="0" fontId="38" fillId="0" borderId="10" xfId="0" applyFont="1" applyFill="1" applyBorder="1" applyAlignment="1" applyProtection="1">
      <alignment horizontal="center" vertical="center"/>
      <protection/>
    </xf>
    <xf numFmtId="3" fontId="38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40" xfId="0" applyFont="1" applyBorder="1" applyAlignment="1" applyProtection="1">
      <alignment horizontal="left" vertical="center" wrapText="1"/>
      <protection/>
    </xf>
    <xf numFmtId="43" fontId="38" fillId="0" borderId="41" xfId="0" applyNumberFormat="1" applyFont="1" applyBorder="1" applyAlignment="1" applyProtection="1">
      <alignment horizontal="right" vertical="center"/>
      <protection/>
    </xf>
    <xf numFmtId="43" fontId="38" fillId="0" borderId="42" xfId="0" applyNumberFormat="1" applyFont="1" applyBorder="1" applyAlignment="1" applyProtection="1">
      <alignment horizontal="right" vertical="center"/>
      <protection/>
    </xf>
    <xf numFmtId="0" fontId="39" fillId="2" borderId="33" xfId="0" applyFont="1" applyFill="1" applyBorder="1" applyAlignment="1" applyProtection="1">
      <alignment wrapText="1"/>
      <protection/>
    </xf>
    <xf numFmtId="0" fontId="38" fillId="2" borderId="34" xfId="0" applyFont="1" applyFill="1" applyBorder="1" applyAlignment="1" applyProtection="1">
      <alignment/>
      <protection/>
    </xf>
    <xf numFmtId="3" fontId="38" fillId="2" borderId="34" xfId="0" applyNumberFormat="1" applyFont="1" applyFill="1" applyBorder="1" applyAlignment="1" applyProtection="1">
      <alignment horizontal="center"/>
      <protection/>
    </xf>
    <xf numFmtId="0" fontId="38" fillId="2" borderId="34" xfId="0" applyFont="1" applyFill="1" applyBorder="1" applyAlignment="1" applyProtection="1">
      <alignment/>
      <protection locked="0"/>
    </xf>
    <xf numFmtId="43" fontId="39" fillId="2" borderId="43" xfId="0" applyNumberFormat="1" applyFont="1" applyFill="1" applyBorder="1" applyAlignment="1" applyProtection="1">
      <alignment horizontal="right" vertical="center"/>
      <protection/>
    </xf>
    <xf numFmtId="43" fontId="39" fillId="2" borderId="44" xfId="0" applyNumberFormat="1" applyFont="1" applyFill="1" applyBorder="1" applyAlignment="1" applyProtection="1">
      <alignment horizontal="right" vertical="center"/>
      <protection/>
    </xf>
    <xf numFmtId="43" fontId="39" fillId="2" borderId="45" xfId="0" applyNumberFormat="1" applyFont="1" applyFill="1" applyBorder="1" applyAlignment="1" applyProtection="1">
      <alignment horizontal="right" vertical="center"/>
      <protection/>
    </xf>
    <xf numFmtId="43" fontId="38" fillId="0" borderId="46" xfId="0" applyNumberFormat="1" applyFont="1" applyBorder="1" applyAlignment="1" applyProtection="1">
      <alignment horizontal="right" vertical="center"/>
      <protection/>
    </xf>
    <xf numFmtId="43" fontId="39" fillId="2" borderId="47" xfId="0" applyNumberFormat="1" applyFont="1" applyFill="1" applyBorder="1" applyAlignment="1" applyProtection="1">
      <alignment horizontal="right" vertical="center"/>
      <protection/>
    </xf>
    <xf numFmtId="0" fontId="38" fillId="35" borderId="48" xfId="0" applyFont="1" applyFill="1" applyBorder="1" applyAlignment="1" applyProtection="1">
      <alignment vertical="center"/>
      <protection/>
    </xf>
    <xf numFmtId="43" fontId="38" fillId="0" borderId="49" xfId="0" applyNumberFormat="1" applyFont="1" applyBorder="1" applyAlignment="1" applyProtection="1">
      <alignment horizontal="right" vertical="center"/>
      <protection/>
    </xf>
    <xf numFmtId="43" fontId="38" fillId="0" borderId="50" xfId="0" applyNumberFormat="1" applyFont="1" applyBorder="1" applyAlignment="1" applyProtection="1">
      <alignment horizontal="right" vertical="center"/>
      <protection/>
    </xf>
    <xf numFmtId="43" fontId="38" fillId="33" borderId="51" xfId="0" applyNumberFormat="1" applyFont="1" applyFill="1" applyBorder="1" applyAlignment="1" applyProtection="1">
      <alignment horizontal="right" vertical="center"/>
      <protection/>
    </xf>
    <xf numFmtId="43" fontId="38" fillId="0" borderId="52" xfId="0" applyNumberFormat="1" applyFont="1" applyBorder="1" applyAlignment="1" applyProtection="1">
      <alignment horizontal="right" vertical="center"/>
      <protection/>
    </xf>
    <xf numFmtId="43" fontId="38" fillId="0" borderId="53" xfId="0" applyNumberFormat="1" applyFont="1" applyBorder="1" applyAlignment="1" applyProtection="1">
      <alignment horizontal="right" vertical="center"/>
      <protection/>
    </xf>
    <xf numFmtId="43" fontId="39" fillId="2" borderId="54" xfId="0" applyNumberFormat="1" applyFont="1" applyFill="1" applyBorder="1" applyAlignment="1">
      <alignment horizontal="right" vertical="center"/>
    </xf>
    <xf numFmtId="43" fontId="39" fillId="2" borderId="55" xfId="0" applyNumberFormat="1" applyFont="1" applyFill="1" applyBorder="1" applyAlignment="1">
      <alignment horizontal="right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9" fillId="34" borderId="56" xfId="0" applyFont="1" applyFill="1" applyBorder="1" applyAlignment="1" applyProtection="1">
      <alignment horizontal="center" vertical="center"/>
      <protection/>
    </xf>
    <xf numFmtId="0" fontId="39" fillId="34" borderId="57" xfId="0" applyFont="1" applyFill="1" applyBorder="1" applyAlignment="1" applyProtection="1">
      <alignment horizontal="center" vertical="center"/>
      <protection/>
    </xf>
    <xf numFmtId="0" fontId="39" fillId="34" borderId="58" xfId="0" applyFont="1" applyFill="1" applyBorder="1" applyAlignment="1" applyProtection="1">
      <alignment horizontal="center" vertical="center"/>
      <protection/>
    </xf>
    <xf numFmtId="0" fontId="39" fillId="34" borderId="59" xfId="0" applyFont="1" applyFill="1" applyBorder="1" applyAlignment="1" applyProtection="1">
      <alignment horizontal="center" vertical="center"/>
      <protection/>
    </xf>
    <xf numFmtId="0" fontId="39" fillId="34" borderId="60" xfId="0" applyFont="1" applyFill="1" applyBorder="1" applyAlignment="1" applyProtection="1">
      <alignment horizontal="center" vertical="center" wrapText="1"/>
      <protection/>
    </xf>
    <xf numFmtId="0" fontId="39" fillId="34" borderId="61" xfId="0" applyFont="1" applyFill="1" applyBorder="1" applyAlignment="1" applyProtection="1">
      <alignment horizontal="center" vertical="center" wrapText="1"/>
      <protection/>
    </xf>
    <xf numFmtId="0" fontId="39" fillId="34" borderId="58" xfId="0" applyFont="1" applyFill="1" applyBorder="1" applyAlignment="1" applyProtection="1">
      <alignment horizontal="center" vertical="center" wrapText="1"/>
      <protection/>
    </xf>
    <xf numFmtId="0" fontId="39" fillId="34" borderId="59" xfId="0" applyFont="1" applyFill="1" applyBorder="1" applyAlignment="1" applyProtection="1">
      <alignment horizontal="center" vertical="center" wrapText="1"/>
      <protection/>
    </xf>
    <xf numFmtId="0" fontId="39" fillId="34" borderId="62" xfId="0" applyFont="1" applyFill="1" applyBorder="1" applyAlignment="1" applyProtection="1">
      <alignment horizontal="center" vertical="center" wrapText="1"/>
      <protection/>
    </xf>
    <xf numFmtId="0" fontId="39" fillId="34" borderId="63" xfId="0" applyFont="1" applyFill="1" applyBorder="1" applyAlignment="1" applyProtection="1">
      <alignment horizontal="center" vertical="center" wrapText="1"/>
      <protection/>
    </xf>
    <xf numFmtId="0" fontId="39" fillId="34" borderId="64" xfId="0" applyFont="1" applyFill="1" applyBorder="1" applyAlignment="1" applyProtection="1">
      <alignment horizontal="center" vertical="center" wrapText="1"/>
      <protection/>
    </xf>
    <xf numFmtId="0" fontId="39" fillId="34" borderId="65" xfId="0" applyFont="1" applyFill="1" applyBorder="1" applyAlignment="1" applyProtection="1">
      <alignment horizontal="center" vertical="center" wrapText="1"/>
      <protection/>
    </xf>
    <xf numFmtId="0" fontId="39" fillId="34" borderId="28" xfId="0" applyFont="1" applyFill="1" applyBorder="1" applyAlignment="1" applyProtection="1">
      <alignment horizontal="center" vertical="center" wrapText="1"/>
      <protection/>
    </xf>
    <xf numFmtId="0" fontId="39" fillId="34" borderId="6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8.57421875" style="0" customWidth="1"/>
    <col min="2" max="2" width="13.140625" style="0" customWidth="1"/>
    <col min="3" max="3" width="21.00390625" style="0" customWidth="1"/>
    <col min="4" max="4" width="6.421875" style="0" customWidth="1"/>
    <col min="5" max="8" width="18.7109375" style="0" customWidth="1"/>
    <col min="9" max="9" width="12.421875" style="0" customWidth="1"/>
    <col min="10" max="10" width="20.7109375" style="0" customWidth="1"/>
    <col min="11" max="11" width="23.421875" style="0" customWidth="1"/>
    <col min="12" max="12" width="9.8515625" style="0" customWidth="1"/>
  </cols>
  <sheetData>
    <row r="1" spans="1:12" ht="16.5" customHeight="1" thickTop="1">
      <c r="A1" s="88" t="s">
        <v>4</v>
      </c>
      <c r="B1" s="90" t="s">
        <v>3</v>
      </c>
      <c r="C1" s="94" t="s">
        <v>17</v>
      </c>
      <c r="D1" s="94" t="s">
        <v>10</v>
      </c>
      <c r="E1" s="92" t="s">
        <v>8</v>
      </c>
      <c r="F1" s="93"/>
      <c r="G1" s="100" t="s">
        <v>18</v>
      </c>
      <c r="H1" s="101"/>
      <c r="I1" s="98" t="s">
        <v>30</v>
      </c>
      <c r="J1" s="94" t="s">
        <v>31</v>
      </c>
      <c r="K1" s="94" t="s">
        <v>13</v>
      </c>
      <c r="L1" s="96" t="s">
        <v>32</v>
      </c>
    </row>
    <row r="2" spans="1:12" ht="30" customHeight="1" thickBot="1">
      <c r="A2" s="89"/>
      <c r="B2" s="91"/>
      <c r="C2" s="95"/>
      <c r="D2" s="95"/>
      <c r="E2" s="19" t="s">
        <v>9</v>
      </c>
      <c r="F2" s="19" t="s">
        <v>1</v>
      </c>
      <c r="G2" s="19" t="s">
        <v>0</v>
      </c>
      <c r="H2" s="34" t="s">
        <v>1</v>
      </c>
      <c r="I2" s="99"/>
      <c r="J2" s="95"/>
      <c r="K2" s="95"/>
      <c r="L2" s="97"/>
    </row>
    <row r="3" spans="1:12" ht="15.75">
      <c r="A3" s="20" t="s">
        <v>19</v>
      </c>
      <c r="B3" s="21"/>
      <c r="C3" s="21"/>
      <c r="D3" s="21"/>
      <c r="E3" s="21"/>
      <c r="F3" s="21"/>
      <c r="G3" s="21"/>
      <c r="H3" s="35"/>
      <c r="I3" s="78"/>
      <c r="J3" s="35"/>
      <c r="K3" s="35"/>
      <c r="L3" s="22"/>
    </row>
    <row r="4" spans="1:12" ht="15.75">
      <c r="A4" s="42" t="s">
        <v>20</v>
      </c>
      <c r="B4" s="43" t="s">
        <v>2</v>
      </c>
      <c r="C4" s="44">
        <v>204000</v>
      </c>
      <c r="D4" s="11"/>
      <c r="E4" s="1"/>
      <c r="F4" s="2">
        <f>E4*(1+D4/100)</f>
        <v>0</v>
      </c>
      <c r="G4" s="2">
        <f>C4*E4</f>
        <v>0</v>
      </c>
      <c r="H4" s="38">
        <f>C4*F4</f>
        <v>0</v>
      </c>
      <c r="I4" s="79"/>
      <c r="J4" s="38"/>
      <c r="K4" s="38"/>
      <c r="L4" s="45"/>
    </row>
    <row r="5" spans="1:12" ht="15.75">
      <c r="A5" s="42" t="s">
        <v>21</v>
      </c>
      <c r="B5" s="43" t="s">
        <v>2</v>
      </c>
      <c r="C5" s="44">
        <v>272000</v>
      </c>
      <c r="D5" s="11"/>
      <c r="E5" s="1"/>
      <c r="F5" s="2">
        <f>E5*(1+D5/100)</f>
        <v>0</v>
      </c>
      <c r="G5" s="2">
        <f>C5*E5</f>
        <v>0</v>
      </c>
      <c r="H5" s="38">
        <f>C5*F5</f>
        <v>0</v>
      </c>
      <c r="I5" s="79"/>
      <c r="J5" s="38"/>
      <c r="K5" s="38"/>
      <c r="L5" s="45"/>
    </row>
    <row r="6" spans="1:12" ht="15.75">
      <c r="A6" s="42" t="s">
        <v>22</v>
      </c>
      <c r="B6" s="43" t="s">
        <v>2</v>
      </c>
      <c r="C6" s="44">
        <v>256800</v>
      </c>
      <c r="D6" s="11"/>
      <c r="E6" s="1"/>
      <c r="F6" s="2">
        <f>E6*(1+D6/100)</f>
        <v>0</v>
      </c>
      <c r="G6" s="2">
        <f>C6*E6</f>
        <v>0</v>
      </c>
      <c r="H6" s="38">
        <f>C6*F6</f>
        <v>0</v>
      </c>
      <c r="I6" s="79"/>
      <c r="J6" s="38"/>
      <c r="K6" s="38"/>
      <c r="L6" s="45"/>
    </row>
    <row r="7" spans="1:12" ht="16.5" thickBot="1">
      <c r="A7" s="46" t="s">
        <v>23</v>
      </c>
      <c r="B7" s="24" t="s">
        <v>2</v>
      </c>
      <c r="C7" s="14">
        <v>140000</v>
      </c>
      <c r="D7" s="11"/>
      <c r="E7" s="1"/>
      <c r="F7" s="2">
        <f>E7*(1+D7/100)</f>
        <v>0</v>
      </c>
      <c r="G7" s="18">
        <f>C7*E7</f>
        <v>0</v>
      </c>
      <c r="H7" s="36">
        <f>C7*F7</f>
        <v>0</v>
      </c>
      <c r="I7" s="80"/>
      <c r="J7" s="36"/>
      <c r="K7" s="36"/>
      <c r="L7" s="47"/>
    </row>
    <row r="8" spans="1:12" ht="17.25" thickBot="1" thickTop="1">
      <c r="A8" s="48" t="s">
        <v>5</v>
      </c>
      <c r="B8" s="49"/>
      <c r="C8" s="50"/>
      <c r="D8" s="51"/>
      <c r="E8" s="52"/>
      <c r="F8" s="53"/>
      <c r="G8" s="54">
        <f>SUM(G4:G7)</f>
        <v>0</v>
      </c>
      <c r="H8" s="74">
        <f>SUM(H4:H7)</f>
        <v>0</v>
      </c>
      <c r="I8" s="84"/>
      <c r="J8" s="53"/>
      <c r="K8" s="53"/>
      <c r="L8" s="85"/>
    </row>
    <row r="9" spans="1:12" ht="16.5" thickTop="1">
      <c r="A9" s="25" t="s">
        <v>24</v>
      </c>
      <c r="B9" s="26"/>
      <c r="C9" s="55"/>
      <c r="D9" s="40"/>
      <c r="E9" s="41"/>
      <c r="F9" s="5"/>
      <c r="G9" s="5"/>
      <c r="H9" s="37"/>
      <c r="I9" s="81"/>
      <c r="J9" s="37"/>
      <c r="K9" s="37"/>
      <c r="L9" s="56"/>
    </row>
    <row r="10" spans="1:12" ht="15.75">
      <c r="A10" s="23" t="s">
        <v>35</v>
      </c>
      <c r="B10" s="24" t="s">
        <v>2</v>
      </c>
      <c r="C10" s="14">
        <v>28000</v>
      </c>
      <c r="D10" s="11"/>
      <c r="E10" s="1"/>
      <c r="F10" s="2">
        <f>E10*(1+D10/100)</f>
        <v>0</v>
      </c>
      <c r="G10" s="2">
        <f>C10*E10</f>
        <v>0</v>
      </c>
      <c r="H10" s="38">
        <f>C10*F10</f>
        <v>0</v>
      </c>
      <c r="I10" s="79"/>
      <c r="J10" s="38"/>
      <c r="K10" s="38"/>
      <c r="L10" s="45"/>
    </row>
    <row r="11" spans="1:12" ht="16.5" thickBot="1">
      <c r="A11" s="23" t="s">
        <v>36</v>
      </c>
      <c r="B11" s="27" t="s">
        <v>2</v>
      </c>
      <c r="C11" s="15">
        <v>32000</v>
      </c>
      <c r="D11" s="16"/>
      <c r="E11" s="17"/>
      <c r="F11" s="4">
        <f>E11*(1+D11/100)</f>
        <v>0</v>
      </c>
      <c r="G11" s="4">
        <f>C11*E11</f>
        <v>0</v>
      </c>
      <c r="H11" s="39">
        <f>C11*F11</f>
        <v>0</v>
      </c>
      <c r="I11" s="82"/>
      <c r="J11" s="39"/>
      <c r="K11" s="39"/>
      <c r="L11" s="57"/>
    </row>
    <row r="12" spans="1:12" ht="17.25" thickBot="1" thickTop="1">
      <c r="A12" s="48" t="s">
        <v>7</v>
      </c>
      <c r="B12" s="49"/>
      <c r="C12" s="50"/>
      <c r="D12" s="51"/>
      <c r="E12" s="52"/>
      <c r="F12" s="58"/>
      <c r="G12" s="59">
        <f>SUM(G10:G11)</f>
        <v>0</v>
      </c>
      <c r="H12" s="75">
        <f>SUM(H10:H11)</f>
        <v>0</v>
      </c>
      <c r="I12" s="84"/>
      <c r="J12" s="53"/>
      <c r="K12" s="53"/>
      <c r="L12" s="85"/>
    </row>
    <row r="13" spans="1:12" ht="16.5" customHeight="1" thickTop="1">
      <c r="A13" s="25" t="s">
        <v>25</v>
      </c>
      <c r="B13" s="26"/>
      <c r="C13" s="55"/>
      <c r="D13" s="40"/>
      <c r="E13" s="41"/>
      <c r="F13" s="5"/>
      <c r="G13" s="5"/>
      <c r="H13" s="37"/>
      <c r="I13" s="81"/>
      <c r="J13" s="37"/>
      <c r="K13" s="37"/>
      <c r="L13" s="56"/>
    </row>
    <row r="14" spans="1:12" ht="16.5" thickBot="1">
      <c r="A14" s="28" t="s">
        <v>37</v>
      </c>
      <c r="B14" s="27" t="s">
        <v>2</v>
      </c>
      <c r="C14" s="15">
        <v>14000</v>
      </c>
      <c r="D14" s="16"/>
      <c r="E14" s="17"/>
      <c r="F14" s="4">
        <f>E14*(1+D14/100)</f>
        <v>0</v>
      </c>
      <c r="G14" s="4">
        <f>C14*E14</f>
        <v>0</v>
      </c>
      <c r="H14" s="39">
        <f>C14*F14</f>
        <v>0</v>
      </c>
      <c r="I14" s="82"/>
      <c r="J14" s="39"/>
      <c r="K14" s="39"/>
      <c r="L14" s="57"/>
    </row>
    <row r="15" spans="1:12" ht="17.25" thickBot="1" thickTop="1">
      <c r="A15" s="48" t="s">
        <v>6</v>
      </c>
      <c r="B15" s="60"/>
      <c r="C15" s="61"/>
      <c r="D15" s="62"/>
      <c r="E15" s="52"/>
      <c r="F15" s="53"/>
      <c r="G15" s="54">
        <f>SUM(G14:G14)</f>
        <v>0</v>
      </c>
      <c r="H15" s="74">
        <f>SUM(H14:H14)</f>
        <v>0</v>
      </c>
      <c r="I15" s="84"/>
      <c r="J15" s="53"/>
      <c r="K15" s="53"/>
      <c r="L15" s="85"/>
    </row>
    <row r="16" spans="1:12" ht="16.5" thickTop="1">
      <c r="A16" s="25" t="s">
        <v>26</v>
      </c>
      <c r="B16" s="26"/>
      <c r="C16" s="55"/>
      <c r="D16" s="40"/>
      <c r="E16" s="41"/>
      <c r="F16" s="5"/>
      <c r="G16" s="5"/>
      <c r="H16" s="37"/>
      <c r="I16" s="81"/>
      <c r="J16" s="37"/>
      <c r="K16" s="37"/>
      <c r="L16" s="56"/>
    </row>
    <row r="17" spans="1:12" ht="15.75">
      <c r="A17" s="63" t="s">
        <v>27</v>
      </c>
      <c r="B17" s="64" t="s">
        <v>2</v>
      </c>
      <c r="C17" s="65">
        <v>2640</v>
      </c>
      <c r="D17" s="11"/>
      <c r="E17" s="1"/>
      <c r="F17" s="2">
        <f>E17*(1+D17/100)</f>
        <v>0</v>
      </c>
      <c r="G17" s="2">
        <f>C17*E17</f>
        <v>0</v>
      </c>
      <c r="H17" s="38">
        <f>C17*F17</f>
        <v>0</v>
      </c>
      <c r="I17" s="79"/>
      <c r="J17" s="38"/>
      <c r="K17" s="38"/>
      <c r="L17" s="45"/>
    </row>
    <row r="18" spans="1:12" ht="15.75">
      <c r="A18" s="63" t="s">
        <v>28</v>
      </c>
      <c r="B18" s="64" t="s">
        <v>2</v>
      </c>
      <c r="C18" s="65">
        <v>2500</v>
      </c>
      <c r="D18" s="11"/>
      <c r="E18" s="1"/>
      <c r="F18" s="2">
        <f>E18*(1+D18/100)</f>
        <v>0</v>
      </c>
      <c r="G18" s="2">
        <f>C18*E18</f>
        <v>0</v>
      </c>
      <c r="H18" s="38">
        <f>C18*F18</f>
        <v>0</v>
      </c>
      <c r="I18" s="79"/>
      <c r="J18" s="38"/>
      <c r="K18" s="38"/>
      <c r="L18" s="45"/>
    </row>
    <row r="19" spans="1:12" ht="16.5" thickBot="1">
      <c r="A19" s="66" t="s">
        <v>29</v>
      </c>
      <c r="B19" s="29" t="s">
        <v>2</v>
      </c>
      <c r="C19" s="13">
        <v>1040</v>
      </c>
      <c r="D19" s="12"/>
      <c r="E19" s="3"/>
      <c r="F19" s="67">
        <f>E19*(1+D19/100)</f>
        <v>0</v>
      </c>
      <c r="G19" s="67">
        <f>C19*E19</f>
        <v>0</v>
      </c>
      <c r="H19" s="76">
        <f>C19*F19</f>
        <v>0</v>
      </c>
      <c r="I19" s="83"/>
      <c r="J19" s="76"/>
      <c r="K19" s="76"/>
      <c r="L19" s="68"/>
    </row>
    <row r="20" spans="1:12" ht="17.25" thickBot="1" thickTop="1">
      <c r="A20" s="69" t="s">
        <v>11</v>
      </c>
      <c r="B20" s="70"/>
      <c r="C20" s="71"/>
      <c r="D20" s="72"/>
      <c r="E20" s="52"/>
      <c r="F20" s="53"/>
      <c r="G20" s="73">
        <f>SUM(G17:G19)</f>
        <v>0</v>
      </c>
      <c r="H20" s="77">
        <f>SUM(H17:H19)</f>
        <v>0</v>
      </c>
      <c r="I20" s="84"/>
      <c r="J20" s="53"/>
      <c r="K20" s="53"/>
      <c r="L20" s="85"/>
    </row>
    <row r="21" spans="1:8" ht="17.25" thickBot="1" thickTop="1">
      <c r="A21" s="30"/>
      <c r="B21" s="30"/>
      <c r="C21" s="30"/>
      <c r="D21" s="6"/>
      <c r="E21" s="7"/>
      <c r="F21" s="7"/>
      <c r="G21" s="7"/>
      <c r="H21" s="7"/>
    </row>
    <row r="22" spans="1:8" ht="17.25" thickBot="1" thickTop="1">
      <c r="A22" s="31" t="s">
        <v>12</v>
      </c>
      <c r="B22" s="32"/>
      <c r="C22" s="32"/>
      <c r="D22" s="8"/>
      <c r="E22" s="9"/>
      <c r="F22" s="9"/>
      <c r="G22" s="10">
        <f>G8+G12+G15+G20</f>
        <v>0</v>
      </c>
      <c r="H22" s="33">
        <f>H8+H12+H15+H20</f>
        <v>0</v>
      </c>
    </row>
    <row r="32" spans="1:7" ht="21">
      <c r="A32" s="86" t="s">
        <v>14</v>
      </c>
      <c r="G32" s="86" t="s">
        <v>14</v>
      </c>
    </row>
    <row r="33" spans="1:7" ht="21">
      <c r="A33" s="87" t="s">
        <v>16</v>
      </c>
      <c r="G33" s="87" t="s">
        <v>33</v>
      </c>
    </row>
    <row r="34" spans="1:7" ht="21">
      <c r="A34" s="87" t="s">
        <v>15</v>
      </c>
      <c r="G34" s="87" t="s">
        <v>34</v>
      </c>
    </row>
  </sheetData>
  <sheetProtection/>
  <mergeCells count="10">
    <mergeCell ref="A1:A2"/>
    <mergeCell ref="B1:B2"/>
    <mergeCell ref="E1:F1"/>
    <mergeCell ref="C1:C2"/>
    <mergeCell ref="K1:K2"/>
    <mergeCell ref="L1:L2"/>
    <mergeCell ref="I1:I2"/>
    <mergeCell ref="J1:J2"/>
    <mergeCell ref="G1:H1"/>
    <mergeCell ref="D1:D2"/>
  </mergeCells>
  <printOptions horizontalCentered="1"/>
  <pageMargins left="0.4330708661417323" right="0.3937007874015748" top="1.7" bottom="0.4330708661417323" header="0.61" footer="0.31496062992125984"/>
  <pageSetup fitToHeight="0" fitToWidth="1" horizontalDpi="600" verticalDpi="600" orientation="landscape" paperSize="9" scale="60" r:id="rId1"/>
  <headerFooter>
    <oddHeader>&amp;L&amp;"Times,Obyčejné"&amp;12VZ: Dodávka jednorázové injekční techniky
Číslo VZ: TRI/Hor/2019/05/SKL&amp;"Times,Tučné"&amp;U
Rámcová kupní smlouva
&amp;"Times,Obyčejné"&amp;UPříloha - Ceník&amp;C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Radovan Horak</cp:lastModifiedBy>
  <cp:lastPrinted>2019-07-30T11:41:04Z</cp:lastPrinted>
  <dcterms:created xsi:type="dcterms:W3CDTF">2018-09-20T10:19:54Z</dcterms:created>
  <dcterms:modified xsi:type="dcterms:W3CDTF">2019-08-01T07:57:32Z</dcterms:modified>
  <cp:category/>
  <cp:version/>
  <cp:contentType/>
  <cp:contentStatus/>
</cp:coreProperties>
</file>