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85" windowWidth="21600" windowHeight="13740" tabRatio="500" activeTab="0"/>
  </bookViews>
  <sheets>
    <sheet name="DKP ZÁCHRANKA" sheetId="1" r:id="rId1"/>
  </sheets>
  <definedNames>
    <definedName name="_xlnm.Print_Area" localSheetId="0">'DKP ZÁCHRANKA'!$A$1:$J$38</definedName>
  </definedNames>
  <calcPr fullCalcOnLoad="1"/>
</workbook>
</file>

<file path=xl/sharedStrings.xml><?xml version="1.0" encoding="utf-8"?>
<sst xmlns="http://schemas.openxmlformats.org/spreadsheetml/2006/main" count="140" uniqueCount="105">
  <si>
    <t>Popis položky</t>
  </si>
  <si>
    <t>MJ</t>
  </si>
  <si>
    <t xml:space="preserve">DPH </t>
  </si>
  <si>
    <t>Cena DPH</t>
  </si>
  <si>
    <t>ks</t>
  </si>
  <si>
    <t>Počet</t>
  </si>
  <si>
    <t>Razítko a podpis objednávajícího :</t>
  </si>
  <si>
    <t>Razítko a podpis dodavatele :</t>
  </si>
  <si>
    <t>Položka</t>
  </si>
  <si>
    <t>Celkem bez DPH</t>
  </si>
  <si>
    <t>Cena /MJ bez DPH</t>
  </si>
  <si>
    <t>Cena celkem s DPH</t>
  </si>
  <si>
    <t>SKŘÍN POD TV</t>
  </si>
  <si>
    <t>SK1</t>
  </si>
  <si>
    <t>SK2</t>
  </si>
  <si>
    <t>SKŘÍŇ DO ŠATNY</t>
  </si>
  <si>
    <t>L</t>
  </si>
  <si>
    <t>ŠATNÍ LAVICE</t>
  </si>
  <si>
    <t>K</t>
  </si>
  <si>
    <t>KONTEJNER</t>
  </si>
  <si>
    <t>S</t>
  </si>
  <si>
    <t>PRACOVNÍ STŮL</t>
  </si>
  <si>
    <t>ŠS</t>
  </si>
  <si>
    <t>VYSOKÁ ŠATNÍ SKŘÍŇ</t>
  </si>
  <si>
    <t>NA</t>
  </si>
  <si>
    <t>NÁSTĚNKA</t>
  </si>
  <si>
    <t>PS</t>
  </si>
  <si>
    <t xml:space="preserve">POTRAVINOVÁ SKŘÍŇ </t>
  </si>
  <si>
    <t>P</t>
  </si>
  <si>
    <t>NS</t>
  </si>
  <si>
    <t>NOČNÍ STOLEK</t>
  </si>
  <si>
    <t>N</t>
  </si>
  <si>
    <t>NÍZKÁ SKŘÍŇ</t>
  </si>
  <si>
    <t>V</t>
  </si>
  <si>
    <t>VYSOKÁ SKŘÍŇ</t>
  </si>
  <si>
    <t>KOVOVÝ REGÁL</t>
  </si>
  <si>
    <t>R2</t>
  </si>
  <si>
    <t>R3</t>
  </si>
  <si>
    <t>R4</t>
  </si>
  <si>
    <t xml:space="preserve">JEDNOSTRANNÝ REGÁL  Š 800MM HL 400MM V 2500MM                                  6 V RASTRU 25MM VYŠKOVĚ NASTAVITELNÝCH POLIC,                    NOSNOST POLICE 150KG,                                                                  POVRCHOVÁ ÚPRAVA POLIC- POZINK NEBO V ŠEDÉ BARVĚ RAL 7035, POVRCHOVÁ ÚPRAVA STOJINY - LAKOVANÉ ŠEDOČERNOU BARVOU RAL 7016  </t>
  </si>
  <si>
    <t xml:space="preserve">JEDNOSTRANNÝ REGÁL  Š 1000MM HL 400MM V 2500MM                                  6 V RASTRU 25MM VYŠKOVĚ NASTAVITELNÝCH POLIC,                    NOSNOST POLICE 150KG,                                                                  POVRCHOVÁ ÚPRAVA POLIC- POZINK NEBO V ŠEDÉ BARVĚ RAL 7035, POVRCHOVÁ ÚPRAVA STOJINY - LAKOVANÉ ŠEDOČERNOU BARVOU RAL 7016  </t>
  </si>
  <si>
    <t xml:space="preserve">JEDNOSTRANNÝ REGÁL  Š 800MM HL 300MM V 2500MM                                  6 V RASTRU 25MM VYŠKOVĚ NASTAVITELNÝCH POLIC,                    NOSNOST POLICE 150KG,                                                                  POVRCHOVÁ ÚPRAVA POLIC- POZINK NEBO V ŠEDÉ BARVĚ RAL 7035, POVRCHOVÁ ÚPRAVA STOJINY - LAKOVANÉ ŠEDOČERNOU BARVOU RAL 7016  </t>
  </si>
  <si>
    <t>SEDACÍ SOUPRAVA</t>
  </si>
  <si>
    <t>JŽ</t>
  </si>
  <si>
    <t>JÍDELNÍ ŽIDLE</t>
  </si>
  <si>
    <t>KANCELÁŘSKÁ ŽIDLE</t>
  </si>
  <si>
    <t>JS</t>
  </si>
  <si>
    <t>JÍDELNÍ STŮL</t>
  </si>
  <si>
    <t>ODPADKOVÉ KOŠE</t>
  </si>
  <si>
    <t>KOŠ</t>
  </si>
  <si>
    <t>VĚŠÁK</t>
  </si>
  <si>
    <t>ZÁSOBNÍK NA PAPÍROVÉ RUČNÍKY</t>
  </si>
  <si>
    <t>WC SOUPRAVA</t>
  </si>
  <si>
    <t>ZÁSOBNÍK NA TEKUTÉ MÝDLO</t>
  </si>
  <si>
    <t xml:space="preserve">MATERIÁL: NEREZ                                                                                ROZMĚRY: PRŮM. 90 x 400MM                                                                                                                                                     </t>
  </si>
  <si>
    <t>ZÁSOBNÍK TOALETNÍHO     PAPÍRU</t>
  </si>
  <si>
    <t xml:space="preserve">MATERIÁL: NEREZ                                                                                                                                                       ROZMĚRY: 55x55x55MM                                                                                                                                                </t>
  </si>
  <si>
    <t>BARVA: ŠEDÁ                                                                                             MATERIÁL: LÁTKA                                                                                 ROZMĚRY: Š 2150 V 940 HL 970MM                                                                   VÁHA: 107KG                                                                                               VÝŠKA SEDU: 450MM                                                                                  HLOUBKA SEDU: 510MM</t>
  </si>
  <si>
    <t xml:space="preserve">MATERIÁL: DRÁTĚNY                                                                                POVRCHOVÁ ÚPRAVA: STŘÍBRNÁ                                                             ROZMĚRY: V 280MM, PRŮM. 260MM                                                         OBJEM: 16L                                                                                                         BEZ VÍKA                                                                                                                                             </t>
  </si>
  <si>
    <t>POSTEL  S MATRACÍ</t>
  </si>
  <si>
    <t>ROZMĚRY: HL. 400 MM, D 1600MM, V 750MM,                                                                                                                             LAMINO TL. 18MM, DTDL OŘECH PACIFIK PŘÍRODNÍ 3700,                                               STOLOVÉ NOVY: NÁBYTKOVÉ NOŽKY, ŠEDÁ RAL 9006(HLINÍK)                                                              HRANY: ABSB, TL. 2MM, Š DLE LAMINA                                                                                                   OBVODOVÉ HRANY: BEZESPÁRÉ PROVEDENÍ NAVAŘENÍM HRANY NA DÍLEC POMOCÍ TECHNOLOGII: LASER, HOT- AIR,NIR A NEBO PLASMA              ÚCHYTKY: MADLA BUDOU PORTA DÉLKA 236MM, POKUD KÓTA V DOKUMENTACI NESTANOVÍ JINOU DÉLKU, MATERIÁL- HLINÍK MATNÝ</t>
  </si>
  <si>
    <t>ROZMĚRY: Š 800MM, D 18000MM,PRACOVNÍ DESKY: LAMINO 25MM , DTDL OŘECH PACIFIK PŘÍRODNÍ 3700,                                                            OBVODOVÉ HRANY: BEZESPÁRÉ PROVEDENÍ NAVAŘENÍM HRANY NA DÍLEC POMOCÍ TECHNOLOGII: LASER, HOT- AIR,NIR A NEBO PLASMA                                                                                                    SPODNÍ KONSTRUKCE: KOVOVÉ TYPOVE PODNOŽE RAL 9006              VYBAVENÍ STOLU: POD PRACOVNÍ DESKOU STOL PROVÉST DRÁTĚNÝ ŽLÁB PRO EL. ROZVODY, DO STOLU BUDOU PROVEDENY 2KS STŘÍBRNÉ PRŮCHODKY DLE VÝBĚRU ARCHITEKTA</t>
  </si>
  <si>
    <t>ROZMĚRY: D 1200MM Š 800MM V750MM, LAMINO TL. 25MM, DTDL OŘECH PACIFIK PŘÍRODNÍ 3700, CENTRÁLNÍ KOVOVÁ PODNOŽ, ŠEDÁ RAL 9006 (HLINÍK)</t>
  </si>
  <si>
    <t xml:space="preserve">POPIS KONSTRUCE: ŠATNÍ SKŘÍŇ Š 800MM, HL. 600MM, V 2350MM,             LAMINO TL. 18MM (25MM), DTDL OŘECH PACIFIK PŘÍRODNÍ 3700,                                    HRANY: ABSB, TL. 2MM, Š DLE LAMINA                                                          OBVODOVÉ HRANY: BEZESPÁRÉ PROVEDENÍ NAVAŘENÍM HRANY NA DÍLEC POMOCÍ TECHNOLOGII: LASER, HOT- AIR,NIR A NEBO PLASMA              KORPUS: LAMINO 18MM, DTDL OŘECH PACIFIK PŘÍRODNÍ 3700                                      DVÍŘKA: LAMINO 18MM,  DTDL OŘECH PACIFIK PŘÍRODNÍ 3700        , KŘÍDLO DOPLNĚNO JMENOVKOU NALEPENOU NA DVEŘNÍ KŘÍDLO                                                                     ZÁDA: SOLOLAK BÍLÝ                                                                                     VNITŘNÍ POLICE: POLOHOVATELNÉ NA KOLÍKY TL. 18MM               ÚCHYTKY: MADLA BUDOU PORTA DÉLKA 236MM, POKUD KOTAV DOKUMENTACI NESTANOVÍ JINOU DÉLKU, MATERIÁL -HLINÍK MATNÝ                               VĚTRACÍ MŘÍŽKY: HLINÍK, ROZMĚRY (Š x V) 250 x 60MM, NUTNO UPEVNIT TAK, ABY JE NEBYLO MOŽNO VYJMOUT -NALEPIT                                       ŠATNÍ TYČ: CHROMOVANÁ OCEL, PRŮMĚR 25MM                                   ZÁMEK: ZAPUSTNÝ, UZAMYKATELNÉ OBĚ KŘÍDLA DVEŘÍ (TOTÉŽ PRO SPODNÍ SKŘÍŇKY I HORNÍ NÁSTAVCE)                                                               NOHY: VÝŠKOVĚ STAVITELNÉ - KUCHŇSKÉ, VÝŠKA 100MM                        SOKL: NAKLAPÁVACÍ SOKL NA STAVITELNÉ NOHY, HLINÍKOVÁ PLECH NA DTDL                                                                                                                  HÁČKY: DVOJHÁČEK NA KAŽDÉ VNITŘNÍ STRANĚ DVĚŘÍ - ELOX. HLINÍK    ODKAPÁVČ NA BOTY: SKŘÍŇKA DOPLNĚNÁ O PLASTVÝ ODKAPÁVAČ NA BOTY 500/360/V.30MM-2KS             </t>
  </si>
  <si>
    <t xml:space="preserve">ROZMĚRY: Š 1200MM  V 900MM                                                                                        LAMINO: TL. 18MM, DTDL HLINÍK(F509) RAL9006                          OBVODOVÉ HRANY: BEZESPÁRÉ PROVEDENÍ NAVAŘENÍM HRANY NA DÍLEC POMOCÍ TECHNOLOGII: LASER, HOT- AIR,NIR A NEBO PLASMA                                                                                                              ABSB: TL. 2MM, Š. DLE LAMINA         </t>
  </si>
  <si>
    <r>
      <t>ROZMĚR: Š 300 V 600 HL 450 MM                                                                   ZAVĚŠENÉ 3X SAMOSTATNÉ SKŘÍŇKY NAD SEBOU, ZÁMEK                             LAMINO: LAMINO TL 18MM(25MM), DTDL OŘECH PACIFIK PŘÍRODNÍ 3700</t>
    </r>
    <r>
      <rPr>
        <b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                                                                          OBVODOVÉ HRANY: BEZESPÁRÉ PROVEDENÍ NAVAŘENÍM HRANY NA DÍLEC POMOCÍ TECHNOLOGII: LASER, HOT- AIR,NIR A NEBO PLASMA                                                                                                         </t>
    </r>
  </si>
  <si>
    <t xml:space="preserve">ROZMĚRY: Š 900MM D 2000MM V 520MM, MATRACE VYKLÁPĚCÍ VŽDY KE LAMINO: LAMINO TL 18MM(25MM), DTDL OŘECH PACIFIK PŘÍRODNÍ 3700    ZDI NA 2X PRUŽINOVÝ MECHANIZMUS, VĚTRACÍ MŘÍŽKY A DALŠÍ DOPLŇKY : HLINÍK                                                                                                       ČALOUNĚNÍ: ČALOUNĚNÍ MATRACE, MODRÉ ČALOUNĚNÍ                    OBVODOVÉ HRANY: BEZESPÁRÉ PROVEDENÍ NAVAŘENÍM HRANY NA DÍLEC POMOCÍ TECHNOLOGII: LASER, HOT- AIR,NIR A NEBO PLASMA                                                                                                           </t>
  </si>
  <si>
    <t xml:space="preserve">ROZMĚR: Š 450MM HL 450MM V 450MM                                               LAMINO: LAMINO TL 18MM(25MM), DTDL OŘECH PACIFIK PŘÍRODNÍ 3700    KOLEČKA: ŠEDÉ BARVY, 54MM                                                     OBVODOVÉ HRANY: BEZESPÁRÉ PROVEDENÍ NAVAŘENÍM HRANY NA DÍLEC POMOCÍ TECHNOLOGII: LASER, HOT- AIR,NIR A NEBO PLASMA                                                                                                 ÚCHYTKY: KOVOVÉ-PORTA ALU 160MM (ROZTEČ) -ELOX, HLINÍK          </t>
  </si>
  <si>
    <t>ROZMĚRY:  Š800MM, HL 400MM, V 1300MM, LAMINO TL. 18MM (25MM)                          LAMINO: LAMINO TL 18MM(25MM), DTDL OŘECH PACIFIK PŘÍRODNÍ 3700    OBVODOVÉ HRANY: BEZESPÁRÉ PROVEDENÍ NAVAŘENÍM HRANY NA DÍLEC POMOCÍ TECHNOLOGII: LASER, HOT- AIR,NIR A NEBO PLASMA                                                                                                    VRCHNÍ A SPODNÍ DESKA: LAMINO TL 25MM DTDL OŘECH PACIFIK PŘÍRODNÍ 3700                                                                                                               ZÁDA: SOLOLAK BÍLÝ                                                                                VNITŘNÍ POLICE: POLOHOVATELNÉ NA KOLIKY TL. 18MM                           ÚCHYTKY: PORTA DÉLKA 236MM, POKUD KOTA VE VÝKRESU NEUKAZUJE JINAK                                                                                         ZÁMEK: ZÁPUSTNÝ, UZAMYKATELNÉ OBĚ KŘÍDLA DVEŘÍ                     NOHY: KOVOVÉ NOŽKY</t>
  </si>
  <si>
    <t>ROZMĚRY:  Š800MM, HL 400MM, V 2000MM, LAMINO TL. 18MM (25MM)                           LAMINO: LAMINO TL 18MM(25MM), DTDL OŘECH PACIFIK PŘÍRODNÍ 3700    OBVODOVÉ HRANY: BEZESPÁRÉ PROVEDENÍ NAVAŘENÍM HRANY NA DÍLEC POMOCÍ TECHNOLOGII: LASER, HOT- AIR,NIR A NEBO PLASMA                                                                                                    VRCHNÍ A SPODNÍ DESKA: LAMINO TL 25MM DTDL OŘECH PACIFIK PŘÍRODNÍ 3700                                                                                                                                             ZÁDA: SOLOLAK BÍLÝ                                                                                VNITŘNÍ POLICE: POLOHOVATELNÉ NA KOLIKY TL. 18MM                           ÚCHYTKY: PORTA DÉLKA 236MM, POKUD KOTA VE VÝKRESU NEUKAZUJI JINAK                                                                                                       ZÁMEK: ZÁPUSTNÝ, UZAMYKATELNÉ OBĚ KŘÍDLA DVEŘÍ, 1X SPODNÍ DVEŘE                                                                                                              NOHY: KOVOVÉ NOŽKY</t>
  </si>
  <si>
    <t xml:space="preserve">CENA CELKEM </t>
  </si>
  <si>
    <t xml:space="preserve">BARVA: ČERNÁ                                                                                        MATERIÁL SEDÁKU/ OPĚRÁKU: PLAST                                                                                ROZMĚRY: Š 440 V 780 V SEDÁKU 450                                                            HMOTNOST: 6KG                                                                                           NOSNOST: 110KG                                                                                                BEZ PODRUČEK                                                                            STOHOVATELNOST: 8KG                                                                                 </t>
  </si>
  <si>
    <t>LEDNICE</t>
  </si>
  <si>
    <t>MIKROVLNÁ TROUBA</t>
  </si>
  <si>
    <t>VARNÁ KONVICE</t>
  </si>
  <si>
    <t xml:space="preserve">MATERIÁL: NEREZ                                                                                                                                                       POVRCHOVÁ ÚPRAVA: BRUS                                                                              ROZMĚRY: 300x650x250MM                                                                          OBJEM: 25L                                                                                                          BEZ VNITŘNÍ NÁDOBY                                                                                                                  </t>
  </si>
  <si>
    <t xml:space="preserve">MATERIÁL: NEREZ                                                                                POVRCHOVÁ ÚPRAVA: MAT                                                                      ROZMĚRY: 285x265x105mm                                                                                                                                                 </t>
  </si>
  <si>
    <t>NEREZ, 1,7L                                                                                                             PŘÍKON: 2400W                                                                                                  ZAKRYTÁ SPIRÁLA, SVĚTELNÁ SIGNALIZACE PROVOZU, ZŘETELNÝ VODOZNAK, AUTOMATICKÉ VYPNUTÍ OHŘEVU                                       OCHRANA PROTI CHODU BEZ VODY</t>
  </si>
  <si>
    <t>BARVA: ČERNÁ/MODRÁ                                                                                        MATERIÁL: SEDÁK ČALOUNĚNÝ,                                                                   OPĚRÁK SÍŤOVANÝ                                                                               SYNCHRONNÍ MECHANIKA S NASTAVENÍM VÝŠKY SEDU, SKLONU SEDÁKU A OPĚRÁKU, TUHOSTI POHUPU DLE VÁHY UŽIVATELE A S PRUŽNÝM DOSEDEM                                                                                                 PEVNÉ PODRUČKY                                                                               ROZMĚRY: Š 640 V1010-1200                                                                              V SEDÁKU 420-540MM                                                                          HMOTNOST: 18KG                                                                                           NOSNOST: 130KG                                                                                   ODOLNOST VŮČI ODĚRU: 100 000CYKLŮ                                                  GRAMÁŽ: 285g/m²</t>
  </si>
  <si>
    <t xml:space="preserve">TYP LEDNICE: VOLNĚ STOJÍCÍ                                                                       LEDNICE STOLOVÁ S VÝPARNÍKEM                                                                       BÍLÁ                                                                                                         ROZMĚRY: 495x495x845MM                                                                             OBJEM LEDNICE: 100L                                                                               HLUČNOST 39dB                                                                                          DISPLEJ: MECHANICKY                                                                        ENERGETICKÁ TŘÍDA: A+                                                                        SPOTŘEBA ENERGIE: 0,33 kWh/24 hod
</t>
  </si>
  <si>
    <t xml:space="preserve">VOLNĚ STOJÍCÍ, HLOUBKA cca 300MM                                                                  PŘÍKON: 700W                                                                                                  MINIMÁLNÍ OBJEM: 17L                                                                                      5 ÚROVNÍ MIKROVLNNÉHO VÝKONU                                                      POUZE OHŘEV, ROZMRAZOVÁNÍ,                                                      AUTOMATICKÉ PROGRAMY                                                                          ČASOVAČ 30MIN,                                                                                           VELIKOST TALÍŘE DO 24CM                                                                                  BARVA BÍLÁ 
</t>
  </si>
  <si>
    <t>POPIS KONSTRUCE:  D 1500MM, Š 400MM,                                           LAMINO TL. 18MM (25MM), DTDL OŘECH PACIFIK PŘÍRODNÍ 3700,                                                   VRCHNÍ DESKA: LAMINO 25MM                                                            HRANY: ABSB, TL. 2MM, Š DLE LAMINA                                                          OBVODOVÉ HRANY: BEZESPÁRÉ PROVEDENÍ NAVAŘENÍM HRANY NA DÍLEC POMOCÍ TECHNOLOGII: LASER, HOT- AIR,NIR A NEBO PLASMA , NA SPODNÍ HRANY NOH OSADIT PLASTOVÉ KLUZÁKY</t>
  </si>
  <si>
    <t>ŠUPLÍKY: 4KS, BOČNICE- DTDLTL.18MM, DNO- DO DRÁŽKY V BOČNÍCÍCH ŠUPLÍKU, DEKOR: TL. 18MM, DTDL OŘECH PACIFIK PŘÍRODNÍ 3700        , POJEZD S DOTAHEM A TLUMENÍM                                                                    OBVODOVÉ HRANY: BEZESPÁRÉ PROVEDENÍ NAVAŘENÍM HRANY NA DÍLEC POMOCÍ TECHNOLOGII: LASER, HOT- AIR,NIR A NEBO PLASMA                                                                                                 ÚCHYTKY: KOVOVÉ-PORTA ALU 160MM (ROZTEČ) -ELOX, HLINÍK          ZÁMEK: ZÁPUSTNÝ, CENTRALNÍ UZAMYKÁNÍ VŠECH ŠUPLÍKŮ     KOLEČKA: MALÁ- PRŮMĚR DO 60MM, BARVA ŠEDÁ/ČERNÁ, 2x DVOJKOLEČKO OTOČNÉ, S KLUZÁKOVÝM LOŽISKEM +2x DVOJKOLEČKO OTOČNÉ, S BRZDOU A KLUZAKOVÝM LOŽISKÉM (PŘDNÍ)                                                                                                 MAXIMÁLNÍ VÝŠKA KONTEJNERU 620MM</t>
  </si>
  <si>
    <t>ROZMĚRY:  Š800MM, HL 400MM, V 2000MM, LAMINO TL. 18MM (25MM                           OBVODOVÉ HRANY: BEZESPÁRÉ PROVEDENÍ NAVAŘENÍM HRANY NA DÍLEC POMOCÍ TECHNOLOGII: LASER, HOT- AIR,NIR A NEBO PLASMA                                                                                                    VRCHNÍ A SPODNÍ DESKA: LAMINO TL 25MM DTDL OŘECH PACIFIK PŘÍRODNÍ 3700                                                                                                               ZÁDA: SOLOLAK BÍLÝ                                                                                VNITŘNÍ POLICE: POLOHOVATELNÉ NA KOLIKY TL. 18MM                           ÚCHYTKY: PORTA DÉLKA 232MM, POKUD KOTA VE VÝKRESU NEUKAZU JINAK                                                                                                       ZÁMEK: ZÁPUSTNÝ, UZAMYKATELNÉ OBĚ KŘÍDLA DVEŘÍ, 1X SPODNÍ DVEŘE                                                                                                              NOHY: KOVOVÉ NOŽKY                                                                        VÝSUVNÝ VĚŠÁK</t>
  </si>
  <si>
    <t>XNS</t>
  </si>
  <si>
    <t xml:space="preserve">MATERIÁL: NEREZ                                                                                POVRCHOVÁ ÚPRAVA: HLADKY, MATNÝ                                                                  ROZMĚRY: 260x270x130MM                                                                  OTEVÍRANÍ: UZAMEKATELNÉ                                                                           TYP TOALETNÍHO PAPÍRU:                                                                    MAX. PRŮM.  25MM                                                                                                                                                  </t>
  </si>
  <si>
    <t>VYSOKÁ SKŘÍŇ , PROSKLENÝ HORNÍ DÍL</t>
  </si>
  <si>
    <t>POPIS KONSTRUCE: D 1000MM, HL 200MM, V 600MM                                          LAMINO TL. 18MM, DTDL OŘECH PACIFIK PŘÍRODNÍ 3700,                                                   VRCHNÍ DESKA: LAMINO 18MM                                                            HRANY: ABSB, TL. 2MM, Š DLE LAMINA                                                          OBVODOVÉ HRANY: BEZESPÁRÉ PROVEDENÍ NAVAŘENÍM HRANY NA DÍLEC POMOCÍ TECHNOLOGII: LASER, HOT- AIR,NIR A NEBO PLASMA , NA SPODNÍ HRANY NOH OSADIT PLASTOVÉ KLUZÁKY</t>
  </si>
  <si>
    <t xml:space="preserve">SKŘÍŃKA K VÝLEVCE    </t>
  </si>
  <si>
    <t>MATERIÁL: MATNÝ NEREZ                                                                             ROZMĚRY: 90 x120 x 205 MM                                                                      KAPACITA: 800ML                                                                                 VLASTNOSTI: ZÁMEK, PŘÍME PLNĚNÍ MÝDLA,                                             VELMI ODOLNÝ</t>
  </si>
  <si>
    <t>POLICE DO SPRCHOVACÍHO KOUTU</t>
  </si>
  <si>
    <t>MATERIÁL: MATNÝ NEREZ, MLEČNÉ SKLO                                                                             ROZMĚRY: 300x55x130 mm                                                                                                                                                   VLASTNOSTI: SKLENĚNÁ POLIČKA,                                         ODOLNÝ</t>
  </si>
  <si>
    <t>V2</t>
  </si>
  <si>
    <t>ROZMĚRY:  Š800MM, HL 400MM, V 2425MM, LAMINO TL. 18MM (25MM)                                                                                          LAMINO: LAMINO TL 18MM(25MM), DTDL OŘECH PACIFIK PŘÍRODNÍ 3700    OBVODOVÉ HRANY: BEZESPÁRÉ PROVEDENÍ NAVAŘENÍM HRANY NA DÍLEC POMOCÍ TECHNOLOGII: LASER, HOT- AIR,NIR A NEBO PLASMA                                                                                                    VRCHNÍ A SPODNÍ DESKA: LAMINO TL 25MM DTDL OŘECH PACIFIK PŘÍRODNÍ 3700                                                                                                                                             ZÁDA: SOLOLAK BÍLÝ                                                                                VNITŘNÍ POLICE: POLOHOVATELNÉ NA KOLIKY TL. 18MM                           ÚCHYTKY: PORTA DÉLKA 236MM, POKUD KOTA VE VÝKRESU NEUKAZUJI JINAK                                                                                                       ZÁMEK: ZÁPUSTNÝ, UZAMYKATELNÉ OBĚ KŘÍDLA DVEŘÍ, 1X SPODNÍ DVEŘE                                                                                                              NOHY: KOVOVÉ NOŽKY</t>
  </si>
  <si>
    <t>SE</t>
  </si>
  <si>
    <t>Ž</t>
  </si>
  <si>
    <t>TOA</t>
  </si>
  <si>
    <t>KOŠ2</t>
  </si>
  <si>
    <t>RUČ</t>
  </si>
  <si>
    <t>WC</t>
  </si>
  <si>
    <t>MYDL</t>
  </si>
  <si>
    <t>LED</t>
  </si>
  <si>
    <t>MIK</t>
  </si>
  <si>
    <t>VAR</t>
  </si>
  <si>
    <t>PO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</si>
</sst>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E"/>
      <family val="0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6" fillId="21" borderId="10" xfId="0" applyFont="1" applyFill="1" applyBorder="1" applyAlignment="1">
      <alignment/>
    </xf>
    <xf numFmtId="0" fontId="7" fillId="20" borderId="10" xfId="0" applyFont="1" applyFill="1" applyBorder="1" applyAlignment="1">
      <alignment horizontal="left"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/>
    </xf>
    <xf numFmtId="164" fontId="7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2" fillId="0" borderId="0" xfId="56" applyNumberFormat="1" applyFont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56" applyFont="1" applyBorder="1" applyAlignment="1">
      <alignment horizontal="center" vertical="center"/>
      <protection/>
    </xf>
    <xf numFmtId="164" fontId="2" fillId="0" borderId="11" xfId="56" applyNumberFormat="1" applyFont="1" applyBorder="1" applyAlignment="1">
      <alignment horizontal="center" vertical="center"/>
      <protection/>
    </xf>
    <xf numFmtId="164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" fillId="0" borderId="11" xfId="49" applyFont="1" applyBorder="1" applyAlignment="1" applyProtection="1">
      <alignment vertical="top" wrapText="1"/>
      <protection/>
    </xf>
    <xf numFmtId="0" fontId="8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164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56" applyFont="1" applyFill="1" applyBorder="1" applyAlignment="1">
      <alignment horizontal="center" vertical="center"/>
      <protection/>
    </xf>
    <xf numFmtId="164" fontId="2" fillId="0" borderId="11" xfId="56" applyNumberFormat="1" applyFont="1" applyFill="1" applyBorder="1" applyAlignment="1">
      <alignment horizontal="center" vertical="center"/>
      <protection/>
    </xf>
    <xf numFmtId="164" fontId="2" fillId="0" borderId="11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2" fillId="0" borderId="0" xfId="56" applyNumberFormat="1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25" borderId="1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/>
    </xf>
    <xf numFmtId="0" fontId="0" fillId="26" borderId="11" xfId="0" applyFill="1" applyBorder="1" applyAlignment="1">
      <alignment horizontal="center" vertical="center"/>
    </xf>
    <xf numFmtId="0" fontId="2" fillId="26" borderId="11" xfId="56" applyFont="1" applyFill="1" applyBorder="1" applyAlignment="1">
      <alignment vertical="top" wrapText="1"/>
      <protection/>
    </xf>
    <xf numFmtId="0" fontId="2" fillId="26" borderId="11" xfId="0" applyFont="1" applyFill="1" applyBorder="1" applyAlignment="1">
      <alignment horizontal="center" vertical="center"/>
    </xf>
    <xf numFmtId="0" fontId="2" fillId="26" borderId="11" xfId="56" applyFont="1" applyFill="1" applyBorder="1" applyAlignment="1">
      <alignment horizontal="center" vertical="center"/>
      <protection/>
    </xf>
    <xf numFmtId="164" fontId="2" fillId="26" borderId="11" xfId="56" applyNumberFormat="1" applyFont="1" applyFill="1" applyBorder="1" applyAlignment="1">
      <alignment horizontal="center" vertical="center"/>
      <protection/>
    </xf>
    <xf numFmtId="164" fontId="2" fillId="26" borderId="11" xfId="0" applyNumberFormat="1" applyFont="1" applyFill="1" applyBorder="1" applyAlignment="1">
      <alignment horizontal="center" vertical="center"/>
    </xf>
    <xf numFmtId="9" fontId="2" fillId="26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11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ální_Lis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2628900</xdr:colOff>
      <xdr:row>26</xdr:row>
      <xdr:rowOff>228600</xdr:rowOff>
    </xdr:from>
    <xdr:to>
      <xdr:col>2</xdr:col>
      <xdr:colOff>4219575</xdr:colOff>
      <xdr:row>26</xdr:row>
      <xdr:rowOff>1381125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017645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1857375</xdr:colOff>
      <xdr:row>22</xdr:row>
      <xdr:rowOff>809625</xdr:rowOff>
    </xdr:from>
    <xdr:to>
      <xdr:col>2</xdr:col>
      <xdr:colOff>2390775</xdr:colOff>
      <xdr:row>22</xdr:row>
      <xdr:rowOff>1419225</xdr:rowOff>
    </xdr:to>
    <xdr:pic>
      <xdr:nvPicPr>
        <xdr:cNvPr id="2" name="Obráze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346614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1447800</xdr:colOff>
      <xdr:row>20</xdr:row>
      <xdr:rowOff>742950</xdr:rowOff>
    </xdr:from>
    <xdr:to>
      <xdr:col>2</xdr:col>
      <xdr:colOff>3533775</xdr:colOff>
      <xdr:row>20</xdr:row>
      <xdr:rowOff>2028825</xdr:rowOff>
    </xdr:to>
    <xdr:pic>
      <xdr:nvPicPr>
        <xdr:cNvPr id="3" name="Obráze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30718125"/>
          <a:ext cx="2085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2314575</xdr:colOff>
      <xdr:row>23</xdr:row>
      <xdr:rowOff>762000</xdr:rowOff>
    </xdr:from>
    <xdr:to>
      <xdr:col>2</xdr:col>
      <xdr:colOff>2924175</xdr:colOff>
      <xdr:row>23</xdr:row>
      <xdr:rowOff>1428750</xdr:rowOff>
    </xdr:to>
    <xdr:pic>
      <xdr:nvPicPr>
        <xdr:cNvPr id="4" name="Obráze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36137850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2133600</xdr:colOff>
      <xdr:row>28</xdr:row>
      <xdr:rowOff>57150</xdr:rowOff>
    </xdr:from>
    <xdr:to>
      <xdr:col>2</xdr:col>
      <xdr:colOff>2714625</xdr:colOff>
      <xdr:row>28</xdr:row>
      <xdr:rowOff>1466850</xdr:rowOff>
    </xdr:to>
    <xdr:pic>
      <xdr:nvPicPr>
        <xdr:cNvPr id="5" name="Obráze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43205400"/>
          <a:ext cx="5810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3000375</xdr:colOff>
      <xdr:row>32</xdr:row>
      <xdr:rowOff>438150</xdr:rowOff>
    </xdr:from>
    <xdr:to>
      <xdr:col>2</xdr:col>
      <xdr:colOff>4286250</xdr:colOff>
      <xdr:row>32</xdr:row>
      <xdr:rowOff>762000</xdr:rowOff>
    </xdr:to>
    <xdr:pic>
      <xdr:nvPicPr>
        <xdr:cNvPr id="6" name="Obrázek 34" descr="varná konvi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50292000"/>
          <a:ext cx="1285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24</xdr:row>
      <xdr:rowOff>628650</xdr:rowOff>
    </xdr:from>
    <xdr:to>
      <xdr:col>2</xdr:col>
      <xdr:colOff>2371725</xdr:colOff>
      <xdr:row>24</xdr:row>
      <xdr:rowOff>1390650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81425" y="37528500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2143125</xdr:colOff>
      <xdr:row>25</xdr:row>
      <xdr:rowOff>19050</xdr:rowOff>
    </xdr:from>
    <xdr:to>
      <xdr:col>2</xdr:col>
      <xdr:colOff>3267075</xdr:colOff>
      <xdr:row>25</xdr:row>
      <xdr:rowOff>1495425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76775" y="38442900"/>
          <a:ext cx="1123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1152525</xdr:colOff>
      <xdr:row>27</xdr:row>
      <xdr:rowOff>95250</xdr:rowOff>
    </xdr:from>
    <xdr:to>
      <xdr:col>2</xdr:col>
      <xdr:colOff>2695575</xdr:colOff>
      <xdr:row>27</xdr:row>
      <xdr:rowOff>1495425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86175" y="41567100"/>
          <a:ext cx="1543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30</xdr:row>
      <xdr:rowOff>447675</xdr:rowOff>
    </xdr:from>
    <xdr:to>
      <xdr:col>2</xdr:col>
      <xdr:colOff>2552700</xdr:colOff>
      <xdr:row>30</xdr:row>
      <xdr:rowOff>1419225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67175" y="46948725"/>
          <a:ext cx="1019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31</xdr:row>
      <xdr:rowOff>800100</xdr:rowOff>
    </xdr:from>
    <xdr:to>
      <xdr:col>2</xdr:col>
      <xdr:colOff>3028950</xdr:colOff>
      <xdr:row>31</xdr:row>
      <xdr:rowOff>1590675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05300" y="4897755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29</xdr:row>
      <xdr:rowOff>276225</xdr:rowOff>
    </xdr:from>
    <xdr:to>
      <xdr:col>2</xdr:col>
      <xdr:colOff>2790825</xdr:colOff>
      <xdr:row>29</xdr:row>
      <xdr:rowOff>1514475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14825" y="45100875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21</xdr:row>
      <xdr:rowOff>438150</xdr:rowOff>
    </xdr:from>
    <xdr:to>
      <xdr:col>2</xdr:col>
      <xdr:colOff>3000375</xdr:colOff>
      <xdr:row>21</xdr:row>
      <xdr:rowOff>1362075</xdr:rowOff>
    </xdr:to>
    <xdr:pic>
      <xdr:nvPicPr>
        <xdr:cNvPr id="13" name="Obrázek 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76800" y="32766000"/>
          <a:ext cx="657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2495550</xdr:colOff>
      <xdr:row>33</xdr:row>
      <xdr:rowOff>142875</xdr:rowOff>
    </xdr:from>
    <xdr:to>
      <xdr:col>2</xdr:col>
      <xdr:colOff>3105150</xdr:colOff>
      <xdr:row>33</xdr:row>
      <xdr:rowOff>476250</xdr:rowOff>
    </xdr:to>
    <xdr:pic>
      <xdr:nvPicPr>
        <xdr:cNvPr id="14" name="Obrázek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29200" y="507587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85" zoomScaleSheetLayoutView="75" zoomScalePageLayoutView="0" workbookViewId="0" topLeftCell="A1">
      <selection activeCell="C51" sqref="C51"/>
    </sheetView>
  </sheetViews>
  <sheetFormatPr defaultColWidth="9.00390625" defaultRowHeight="12.75"/>
  <cols>
    <col min="1" max="1" width="4.875" style="0" customWidth="1"/>
    <col min="2" max="2" width="28.375" style="0" customWidth="1"/>
    <col min="3" max="3" width="59.25390625" style="0" customWidth="1"/>
    <col min="4" max="4" width="5.375" style="0" customWidth="1"/>
    <col min="5" max="5" width="7.625" style="0" customWidth="1"/>
    <col min="6" max="6" width="17.375" style="0" customWidth="1"/>
    <col min="7" max="7" width="16.00390625" style="0" customWidth="1"/>
    <col min="8" max="8" width="4.625" style="0" customWidth="1"/>
    <col min="9" max="9" width="14.75390625" style="0" customWidth="1"/>
    <col min="10" max="10" width="17.75390625" style="0" customWidth="1"/>
    <col min="11" max="11" width="15.625" style="0" customWidth="1"/>
    <col min="12" max="12" width="17.25390625" style="0" customWidth="1"/>
    <col min="13" max="13" width="13.875" style="0" bestFit="1" customWidth="1"/>
    <col min="14" max="14" width="14.125" style="0" customWidth="1"/>
  </cols>
  <sheetData>
    <row r="1" spans="1:15" s="1" customFormat="1" ht="12.75">
      <c r="A1" s="9"/>
      <c r="B1" s="10"/>
      <c r="C1" s="9"/>
      <c r="D1" s="9"/>
      <c r="E1" s="9"/>
      <c r="F1" s="9"/>
      <c r="G1" s="9"/>
      <c r="H1" s="9"/>
      <c r="I1" s="9"/>
      <c r="J1" s="9"/>
      <c r="K1" s="63"/>
      <c r="L1" s="63"/>
      <c r="M1" s="63"/>
      <c r="N1" s="63"/>
      <c r="O1" s="63"/>
    </row>
    <row r="2" spans="1:15" s="2" customFormat="1" ht="12" customHeight="1">
      <c r="A2" s="18"/>
      <c r="B2" s="19" t="s">
        <v>8</v>
      </c>
      <c r="C2" s="20" t="s">
        <v>0</v>
      </c>
      <c r="D2" s="21" t="s">
        <v>1</v>
      </c>
      <c r="E2" s="21" t="s">
        <v>5</v>
      </c>
      <c r="F2" s="22" t="s">
        <v>10</v>
      </c>
      <c r="G2" s="22" t="s">
        <v>9</v>
      </c>
      <c r="H2" s="21" t="s">
        <v>2</v>
      </c>
      <c r="I2" s="22" t="s">
        <v>3</v>
      </c>
      <c r="J2" s="22" t="s">
        <v>11</v>
      </c>
      <c r="K2" s="63"/>
      <c r="L2" s="63"/>
      <c r="M2" s="63"/>
      <c r="N2" s="63"/>
      <c r="O2" s="63"/>
    </row>
    <row r="3" spans="1:15" s="2" customFormat="1" ht="120" customHeight="1">
      <c r="A3" s="48" t="s">
        <v>13</v>
      </c>
      <c r="B3" s="50" t="s">
        <v>12</v>
      </c>
      <c r="C3" s="51" t="s">
        <v>60</v>
      </c>
      <c r="D3" s="52" t="s">
        <v>4</v>
      </c>
      <c r="E3" s="53">
        <v>1</v>
      </c>
      <c r="F3" s="54"/>
      <c r="G3" s="55"/>
      <c r="H3" s="56">
        <v>0.21</v>
      </c>
      <c r="I3" s="55">
        <f>+G3*H3</f>
        <v>0</v>
      </c>
      <c r="J3" s="55">
        <f>G3+I3</f>
        <v>0</v>
      </c>
      <c r="K3" s="63"/>
      <c r="L3" s="63"/>
      <c r="M3" s="63"/>
      <c r="N3" s="63"/>
      <c r="O3" s="63"/>
    </row>
    <row r="4" spans="1:15" s="2" customFormat="1" ht="324.75" customHeight="1">
      <c r="A4" s="48" t="s">
        <v>14</v>
      </c>
      <c r="B4" s="33" t="s">
        <v>15</v>
      </c>
      <c r="C4" s="31" t="s">
        <v>63</v>
      </c>
      <c r="D4" s="26" t="s">
        <v>4</v>
      </c>
      <c r="E4" s="27">
        <v>14</v>
      </c>
      <c r="F4" s="28"/>
      <c r="G4" s="29"/>
      <c r="H4" s="30">
        <v>0.21</v>
      </c>
      <c r="I4" s="29">
        <f>+G4*H4</f>
        <v>0</v>
      </c>
      <c r="J4" s="29">
        <f>G4+I4</f>
        <v>0</v>
      </c>
      <c r="K4" s="63"/>
      <c r="L4" s="63"/>
      <c r="M4" s="63"/>
      <c r="N4" s="63"/>
      <c r="O4" s="63"/>
    </row>
    <row r="5" spans="1:15" s="2" customFormat="1" ht="120" customHeight="1">
      <c r="A5" s="48" t="s">
        <v>16</v>
      </c>
      <c r="B5" s="33" t="s">
        <v>17</v>
      </c>
      <c r="C5" s="32" t="s">
        <v>81</v>
      </c>
      <c r="D5" s="26" t="s">
        <v>4</v>
      </c>
      <c r="E5" s="27">
        <v>2</v>
      </c>
      <c r="F5" s="28"/>
      <c r="G5" s="29"/>
      <c r="H5" s="30">
        <v>0.21</v>
      </c>
      <c r="I5" s="29">
        <f>+G5*H5</f>
        <v>0</v>
      </c>
      <c r="J5" s="29">
        <f>G5+I5</f>
        <v>0</v>
      </c>
      <c r="K5" s="63"/>
      <c r="L5" s="63"/>
      <c r="M5" s="63"/>
      <c r="N5" s="63"/>
      <c r="O5" s="63"/>
    </row>
    <row r="6" spans="1:15" s="2" customFormat="1" ht="146.25" customHeight="1">
      <c r="A6" s="48" t="s">
        <v>18</v>
      </c>
      <c r="B6" s="33" t="s">
        <v>19</v>
      </c>
      <c r="C6" s="32" t="s">
        <v>82</v>
      </c>
      <c r="D6" s="26" t="s">
        <v>4</v>
      </c>
      <c r="E6" s="27">
        <v>3</v>
      </c>
      <c r="F6" s="28"/>
      <c r="G6" s="29"/>
      <c r="H6" s="30">
        <v>0.21</v>
      </c>
      <c r="I6" s="29">
        <f>+G6*H6</f>
        <v>0</v>
      </c>
      <c r="J6" s="29">
        <f>G6+I6</f>
        <v>0</v>
      </c>
      <c r="K6" s="63"/>
      <c r="L6" s="63"/>
      <c r="M6" s="63"/>
      <c r="N6" s="63"/>
      <c r="O6" s="63"/>
    </row>
    <row r="7" spans="1:14" s="2" customFormat="1" ht="112.5" customHeight="1">
      <c r="A7" s="48" t="s">
        <v>20</v>
      </c>
      <c r="B7" s="33" t="s">
        <v>21</v>
      </c>
      <c r="C7" s="32" t="s">
        <v>61</v>
      </c>
      <c r="D7" s="26" t="s">
        <v>4</v>
      </c>
      <c r="E7" s="27">
        <v>3</v>
      </c>
      <c r="F7" s="28"/>
      <c r="G7" s="29"/>
      <c r="H7" s="30">
        <v>0.21</v>
      </c>
      <c r="I7" s="29">
        <f>+G7*H7</f>
        <v>0</v>
      </c>
      <c r="J7" s="29">
        <f>G7+I7</f>
        <v>0</v>
      </c>
      <c r="K7" s="11"/>
      <c r="L7" s="24"/>
      <c r="M7" s="11"/>
      <c r="N7" s="25"/>
    </row>
    <row r="8" spans="1:14" s="2" customFormat="1" ht="161.25" customHeight="1">
      <c r="A8" s="48" t="s">
        <v>22</v>
      </c>
      <c r="B8" s="33" t="s">
        <v>23</v>
      </c>
      <c r="C8" s="32" t="s">
        <v>83</v>
      </c>
      <c r="D8" s="26" t="s">
        <v>4</v>
      </c>
      <c r="E8" s="27">
        <v>3</v>
      </c>
      <c r="F8" s="28"/>
      <c r="G8" s="29"/>
      <c r="H8" s="30">
        <v>0.21</v>
      </c>
      <c r="I8" s="29">
        <f aca="true" t="shared" si="0" ref="I8:I20">+G8*H8</f>
        <v>0</v>
      </c>
      <c r="J8" s="29">
        <f aca="true" t="shared" si="1" ref="J8:J20">G8+I8</f>
        <v>0</v>
      </c>
      <c r="K8" s="11"/>
      <c r="L8" s="24"/>
      <c r="M8" s="11"/>
      <c r="N8" s="25"/>
    </row>
    <row r="9" spans="1:14" s="2" customFormat="1" ht="74.25" customHeight="1">
      <c r="A9" s="48" t="s">
        <v>24</v>
      </c>
      <c r="B9" s="33" t="s">
        <v>25</v>
      </c>
      <c r="C9" s="32" t="s">
        <v>64</v>
      </c>
      <c r="D9" s="26" t="s">
        <v>4</v>
      </c>
      <c r="E9" s="27">
        <v>3</v>
      </c>
      <c r="F9" s="28"/>
      <c r="G9" s="29"/>
      <c r="H9" s="30">
        <v>0.21</v>
      </c>
      <c r="I9" s="29">
        <f t="shared" si="0"/>
        <v>0</v>
      </c>
      <c r="J9" s="29">
        <f t="shared" si="1"/>
        <v>0</v>
      </c>
      <c r="K9" s="11"/>
      <c r="L9" s="24"/>
      <c r="M9" s="11"/>
      <c r="N9" s="25"/>
    </row>
    <row r="10" spans="1:14" s="2" customFormat="1" ht="79.5" customHeight="1">
      <c r="A10" s="48" t="s">
        <v>26</v>
      </c>
      <c r="B10" s="33" t="s">
        <v>27</v>
      </c>
      <c r="C10" s="32" t="s">
        <v>65</v>
      </c>
      <c r="D10" s="26" t="s">
        <v>4</v>
      </c>
      <c r="E10" s="27">
        <v>12</v>
      </c>
      <c r="F10" s="28"/>
      <c r="G10" s="29"/>
      <c r="H10" s="30">
        <v>0.21</v>
      </c>
      <c r="I10" s="29">
        <f t="shared" si="0"/>
        <v>0</v>
      </c>
      <c r="J10" s="29">
        <f t="shared" si="1"/>
        <v>0</v>
      </c>
      <c r="K10" s="24"/>
      <c r="L10" s="24"/>
      <c r="M10" s="11"/>
      <c r="N10" s="25"/>
    </row>
    <row r="11" spans="1:14" s="2" customFormat="1" ht="108.75" customHeight="1">
      <c r="A11" s="48" t="s">
        <v>84</v>
      </c>
      <c r="B11" s="34" t="s">
        <v>88</v>
      </c>
      <c r="C11" s="32" t="s">
        <v>87</v>
      </c>
      <c r="D11" s="26" t="s">
        <v>4</v>
      </c>
      <c r="E11" s="27">
        <v>2</v>
      </c>
      <c r="F11" s="28"/>
      <c r="G11" s="29"/>
      <c r="H11" s="30">
        <v>0.21</v>
      </c>
      <c r="I11" s="29">
        <f>+G11*H11</f>
        <v>0</v>
      </c>
      <c r="J11" s="29">
        <f>G11+I11</f>
        <v>0</v>
      </c>
      <c r="K11" s="24"/>
      <c r="L11" s="24"/>
      <c r="M11" s="11"/>
      <c r="N11" s="46"/>
    </row>
    <row r="12" spans="1:14" s="2" customFormat="1" ht="105" customHeight="1">
      <c r="A12" s="48" t="s">
        <v>28</v>
      </c>
      <c r="B12" s="33" t="s">
        <v>59</v>
      </c>
      <c r="C12" s="32" t="s">
        <v>66</v>
      </c>
      <c r="D12" s="26" t="s">
        <v>4</v>
      </c>
      <c r="E12" s="27">
        <v>3</v>
      </c>
      <c r="F12" s="28"/>
      <c r="G12" s="29"/>
      <c r="H12" s="30">
        <v>0.21</v>
      </c>
      <c r="I12" s="29">
        <f t="shared" si="0"/>
        <v>0</v>
      </c>
      <c r="J12" s="29">
        <f t="shared" si="1"/>
        <v>0</v>
      </c>
      <c r="K12" s="11"/>
      <c r="L12" s="24"/>
      <c r="M12" s="11"/>
      <c r="N12" s="25"/>
    </row>
    <row r="13" spans="1:14" s="2" customFormat="1" ht="81.75" customHeight="1">
      <c r="A13" s="48" t="s">
        <v>29</v>
      </c>
      <c r="B13" s="33" t="s">
        <v>30</v>
      </c>
      <c r="C13" s="32" t="s">
        <v>67</v>
      </c>
      <c r="D13" s="26" t="s">
        <v>4</v>
      </c>
      <c r="E13" s="27">
        <v>3</v>
      </c>
      <c r="F13" s="28"/>
      <c r="G13" s="29"/>
      <c r="H13" s="30">
        <v>0.21</v>
      </c>
      <c r="I13" s="29">
        <f t="shared" si="0"/>
        <v>0</v>
      </c>
      <c r="J13" s="29">
        <f t="shared" si="1"/>
        <v>0</v>
      </c>
      <c r="K13" s="11"/>
      <c r="L13" s="24"/>
      <c r="M13" s="11"/>
      <c r="N13" s="25"/>
    </row>
    <row r="14" spans="1:14" s="2" customFormat="1" ht="143.25" customHeight="1">
      <c r="A14" s="48" t="s">
        <v>31</v>
      </c>
      <c r="B14" s="33" t="s">
        <v>32</v>
      </c>
      <c r="C14" s="32" t="s">
        <v>68</v>
      </c>
      <c r="D14" s="26" t="s">
        <v>4</v>
      </c>
      <c r="E14" s="27">
        <v>6</v>
      </c>
      <c r="F14" s="28"/>
      <c r="G14" s="29"/>
      <c r="H14" s="30">
        <v>0.21</v>
      </c>
      <c r="I14" s="29">
        <f t="shared" si="0"/>
        <v>0</v>
      </c>
      <c r="J14" s="29">
        <f t="shared" si="1"/>
        <v>0</v>
      </c>
      <c r="K14" s="11"/>
      <c r="L14" s="24"/>
      <c r="M14" s="11"/>
      <c r="N14" s="25"/>
    </row>
    <row r="15" spans="1:14" s="2" customFormat="1" ht="181.5" customHeight="1">
      <c r="A15" s="48" t="s">
        <v>33</v>
      </c>
      <c r="B15" s="33" t="s">
        <v>34</v>
      </c>
      <c r="C15" s="32" t="s">
        <v>69</v>
      </c>
      <c r="D15" s="26" t="s">
        <v>4</v>
      </c>
      <c r="E15" s="27">
        <v>6</v>
      </c>
      <c r="F15" s="28"/>
      <c r="G15" s="29"/>
      <c r="H15" s="30">
        <v>0.21</v>
      </c>
      <c r="I15" s="29">
        <f t="shared" si="0"/>
        <v>0</v>
      </c>
      <c r="J15" s="29">
        <f t="shared" si="1"/>
        <v>0</v>
      </c>
      <c r="K15" s="11"/>
      <c r="L15" s="24"/>
      <c r="M15" s="11"/>
      <c r="N15" s="25"/>
    </row>
    <row r="16" spans="1:15" s="58" customFormat="1" ht="190.5" customHeight="1">
      <c r="A16" s="39" t="s">
        <v>92</v>
      </c>
      <c r="B16" s="61" t="s">
        <v>86</v>
      </c>
      <c r="C16" s="36" t="s">
        <v>93</v>
      </c>
      <c r="D16" s="57" t="s">
        <v>4</v>
      </c>
      <c r="E16" s="40">
        <v>3</v>
      </c>
      <c r="F16" s="41"/>
      <c r="G16" s="42"/>
      <c r="H16" s="43">
        <v>0.21</v>
      </c>
      <c r="I16" s="42">
        <f>+G16*H16</f>
        <v>0</v>
      </c>
      <c r="J16" s="42">
        <f>G16+I16</f>
        <v>0</v>
      </c>
      <c r="K16" s="44"/>
      <c r="L16" s="45"/>
      <c r="M16" s="44"/>
      <c r="N16" s="46"/>
      <c r="O16" s="47"/>
    </row>
    <row r="17" spans="1:14" s="2" customFormat="1" ht="47.25" customHeight="1">
      <c r="A17" s="48" t="s">
        <v>46</v>
      </c>
      <c r="B17" s="33" t="s">
        <v>47</v>
      </c>
      <c r="C17" s="32" t="s">
        <v>62</v>
      </c>
      <c r="D17" s="26" t="s">
        <v>4</v>
      </c>
      <c r="E17" s="27">
        <v>1</v>
      </c>
      <c r="F17" s="28"/>
      <c r="G17" s="29"/>
      <c r="H17" s="30">
        <v>0.21</v>
      </c>
      <c r="I17" s="29">
        <f>+G17*H17</f>
        <v>0</v>
      </c>
      <c r="J17" s="29">
        <f>G17+I17</f>
        <v>0</v>
      </c>
      <c r="K17" s="11"/>
      <c r="L17" s="24"/>
      <c r="M17" s="11"/>
      <c r="N17" s="25"/>
    </row>
    <row r="18" spans="1:14" s="2" customFormat="1" ht="81" customHeight="1">
      <c r="A18" s="48" t="s">
        <v>37</v>
      </c>
      <c r="B18" s="33" t="s">
        <v>35</v>
      </c>
      <c r="C18" s="32" t="s">
        <v>40</v>
      </c>
      <c r="D18" s="26" t="s">
        <v>4</v>
      </c>
      <c r="E18" s="27">
        <v>2</v>
      </c>
      <c r="F18" s="28"/>
      <c r="G18" s="29"/>
      <c r="H18" s="30">
        <v>0.21</v>
      </c>
      <c r="I18" s="29">
        <f t="shared" si="0"/>
        <v>0</v>
      </c>
      <c r="J18" s="29">
        <f t="shared" si="1"/>
        <v>0</v>
      </c>
      <c r="K18" s="11"/>
      <c r="L18" s="24"/>
      <c r="M18" s="11"/>
      <c r="N18" s="25"/>
    </row>
    <row r="19" spans="1:14" s="2" customFormat="1" ht="120" customHeight="1">
      <c r="A19" s="48" t="s">
        <v>36</v>
      </c>
      <c r="B19" s="64" t="s">
        <v>35</v>
      </c>
      <c r="C19" s="36" t="s">
        <v>39</v>
      </c>
      <c r="D19" s="57" t="s">
        <v>4</v>
      </c>
      <c r="E19" s="40">
        <v>3</v>
      </c>
      <c r="F19" s="41"/>
      <c r="G19" s="42"/>
      <c r="H19" s="43">
        <v>0.21</v>
      </c>
      <c r="I19" s="42">
        <f t="shared" si="0"/>
        <v>0</v>
      </c>
      <c r="J19" s="42">
        <f t="shared" si="1"/>
        <v>0</v>
      </c>
      <c r="K19" s="11"/>
      <c r="L19" s="24"/>
      <c r="M19" s="11"/>
      <c r="N19" s="25"/>
    </row>
    <row r="20" spans="1:14" s="2" customFormat="1" ht="138" customHeight="1">
      <c r="A20" s="48" t="s">
        <v>38</v>
      </c>
      <c r="B20" s="64" t="s">
        <v>35</v>
      </c>
      <c r="C20" s="36" t="s">
        <v>41</v>
      </c>
      <c r="D20" s="57" t="s">
        <v>4</v>
      </c>
      <c r="E20" s="40">
        <v>2</v>
      </c>
      <c r="F20" s="41"/>
      <c r="G20" s="42"/>
      <c r="H20" s="43">
        <v>0.21</v>
      </c>
      <c r="I20" s="42">
        <f t="shared" si="0"/>
        <v>0</v>
      </c>
      <c r="J20" s="42">
        <f t="shared" si="1"/>
        <v>0</v>
      </c>
      <c r="K20" s="11"/>
      <c r="L20" s="24"/>
      <c r="M20" s="59"/>
      <c r="N20" s="47"/>
    </row>
    <row r="21" spans="1:14" s="2" customFormat="1" ht="185.25" customHeight="1">
      <c r="A21" s="48" t="s">
        <v>94</v>
      </c>
      <c r="B21" s="33" t="s">
        <v>42</v>
      </c>
      <c r="C21" s="32" t="s">
        <v>57</v>
      </c>
      <c r="D21" s="26" t="s">
        <v>4</v>
      </c>
      <c r="E21" s="27">
        <v>1</v>
      </c>
      <c r="F21" s="28"/>
      <c r="G21" s="29"/>
      <c r="H21" s="30">
        <v>0.21</v>
      </c>
      <c r="I21" s="29">
        <f>+G21*H21</f>
        <v>0</v>
      </c>
      <c r="J21" s="29">
        <f>G21+I21</f>
        <v>0</v>
      </c>
      <c r="K21" s="11"/>
      <c r="L21" s="24"/>
      <c r="M21" s="11"/>
      <c r="N21" s="25"/>
    </row>
    <row r="22" spans="1:14" s="2" customFormat="1" ht="120" customHeight="1">
      <c r="A22" s="48" t="s">
        <v>43</v>
      </c>
      <c r="B22" s="33" t="s">
        <v>44</v>
      </c>
      <c r="C22" s="32" t="s">
        <v>71</v>
      </c>
      <c r="D22" s="26" t="s">
        <v>4</v>
      </c>
      <c r="E22" s="27">
        <v>4</v>
      </c>
      <c r="F22" s="28"/>
      <c r="G22" s="29"/>
      <c r="H22" s="30">
        <v>0.21</v>
      </c>
      <c r="I22" s="29">
        <f>+G22*H22</f>
        <v>0</v>
      </c>
      <c r="J22" s="29">
        <f>G22+I22</f>
        <v>0</v>
      </c>
      <c r="K22" s="11"/>
      <c r="L22" s="24"/>
      <c r="M22" s="11"/>
      <c r="N22" s="25"/>
    </row>
    <row r="23" spans="1:14" s="2" customFormat="1" ht="120" customHeight="1">
      <c r="A23" s="48" t="s">
        <v>95</v>
      </c>
      <c r="B23" s="33" t="s">
        <v>45</v>
      </c>
      <c r="C23" s="32" t="s">
        <v>78</v>
      </c>
      <c r="D23" s="26" t="s">
        <v>4</v>
      </c>
      <c r="E23" s="27">
        <v>3</v>
      </c>
      <c r="F23" s="28"/>
      <c r="G23" s="29"/>
      <c r="H23" s="30">
        <v>0.21</v>
      </c>
      <c r="I23" s="29">
        <f>+G23*H23</f>
        <v>0</v>
      </c>
      <c r="J23" s="29">
        <f>G23+I23</f>
        <v>0</v>
      </c>
      <c r="K23" s="44"/>
      <c r="L23" s="24"/>
      <c r="M23" s="59"/>
      <c r="N23" s="49"/>
    </row>
    <row r="24" spans="1:15" s="2" customFormat="1" ht="120" customHeight="1">
      <c r="A24" s="48" t="s">
        <v>49</v>
      </c>
      <c r="B24" s="33" t="s">
        <v>48</v>
      </c>
      <c r="C24" s="35" t="s">
        <v>58</v>
      </c>
      <c r="D24" s="26" t="s">
        <v>4</v>
      </c>
      <c r="E24" s="27">
        <v>3</v>
      </c>
      <c r="F24" s="28"/>
      <c r="G24" s="29"/>
      <c r="H24" s="30">
        <v>0.21</v>
      </c>
      <c r="I24" s="29">
        <f>+G24*H24</f>
        <v>0</v>
      </c>
      <c r="J24" s="29">
        <f>G24+I24</f>
        <v>0</v>
      </c>
      <c r="K24" s="44"/>
      <c r="L24" s="45"/>
      <c r="M24" s="60"/>
      <c r="N24" s="49"/>
      <c r="O24" s="47"/>
    </row>
    <row r="25" spans="1:14" s="2" customFormat="1" ht="120" customHeight="1">
      <c r="A25" s="48" t="s">
        <v>96</v>
      </c>
      <c r="B25" s="34" t="s">
        <v>55</v>
      </c>
      <c r="C25" s="35" t="s">
        <v>85</v>
      </c>
      <c r="D25" s="26" t="s">
        <v>4</v>
      </c>
      <c r="E25" s="27">
        <v>2</v>
      </c>
      <c r="F25" s="28"/>
      <c r="G25" s="29"/>
      <c r="H25" s="30">
        <v>0.21</v>
      </c>
      <c r="I25" s="29">
        <f aca="true" t="shared" si="2" ref="I25:I30">+G25*H25</f>
        <v>0</v>
      </c>
      <c r="J25" s="29">
        <f aca="true" t="shared" si="3" ref="J25:J30">G25+I25</f>
        <v>0</v>
      </c>
      <c r="K25" s="44"/>
      <c r="L25" s="24"/>
      <c r="M25" s="11"/>
      <c r="N25" s="25"/>
    </row>
    <row r="26" spans="1:14" s="2" customFormat="1" ht="120" customHeight="1">
      <c r="A26" s="48" t="s">
        <v>97</v>
      </c>
      <c r="B26" s="33" t="s">
        <v>49</v>
      </c>
      <c r="C26" s="35" t="s">
        <v>75</v>
      </c>
      <c r="D26" s="26" t="s">
        <v>4</v>
      </c>
      <c r="E26" s="27">
        <v>2</v>
      </c>
      <c r="F26" s="28"/>
      <c r="G26" s="29"/>
      <c r="H26" s="30">
        <v>0.21</v>
      </c>
      <c r="I26" s="29">
        <f t="shared" si="2"/>
        <v>0</v>
      </c>
      <c r="J26" s="29">
        <f t="shared" si="3"/>
        <v>0</v>
      </c>
      <c r="K26" s="44"/>
      <c r="L26" s="45"/>
      <c r="M26" s="59"/>
      <c r="N26" s="49"/>
    </row>
    <row r="27" spans="1:14" s="2" customFormat="1" ht="120" customHeight="1">
      <c r="A27" s="48" t="s">
        <v>33</v>
      </c>
      <c r="B27" s="33" t="s">
        <v>50</v>
      </c>
      <c r="C27" s="35" t="s">
        <v>56</v>
      </c>
      <c r="D27" s="26" t="s">
        <v>4</v>
      </c>
      <c r="E27" s="27">
        <v>5</v>
      </c>
      <c r="F27" s="28"/>
      <c r="G27" s="29"/>
      <c r="H27" s="30">
        <v>0.21</v>
      </c>
      <c r="I27" s="29">
        <f t="shared" si="2"/>
        <v>0</v>
      </c>
      <c r="J27" s="29">
        <f t="shared" si="3"/>
        <v>0</v>
      </c>
      <c r="K27" s="44"/>
      <c r="L27" s="45"/>
      <c r="M27" s="44"/>
      <c r="N27" s="46"/>
    </row>
    <row r="28" spans="1:14" s="2" customFormat="1" ht="132" customHeight="1">
      <c r="A28" s="48" t="s">
        <v>98</v>
      </c>
      <c r="B28" s="34" t="s">
        <v>51</v>
      </c>
      <c r="C28" s="35" t="s">
        <v>76</v>
      </c>
      <c r="D28" s="26" t="s">
        <v>4</v>
      </c>
      <c r="E28" s="27">
        <v>3</v>
      </c>
      <c r="F28" s="28"/>
      <c r="G28" s="29"/>
      <c r="H28" s="30">
        <v>0.21</v>
      </c>
      <c r="I28" s="29">
        <f t="shared" si="2"/>
        <v>0</v>
      </c>
      <c r="J28" s="29">
        <f t="shared" si="3"/>
        <v>0</v>
      </c>
      <c r="K28" s="44"/>
      <c r="L28" s="45"/>
      <c r="M28" s="59"/>
      <c r="N28" s="49"/>
    </row>
    <row r="29" spans="1:14" s="2" customFormat="1" ht="132" customHeight="1">
      <c r="A29" s="48" t="s">
        <v>99</v>
      </c>
      <c r="B29" s="33" t="s">
        <v>52</v>
      </c>
      <c r="C29" s="35" t="s">
        <v>54</v>
      </c>
      <c r="D29" s="26" t="s">
        <v>4</v>
      </c>
      <c r="E29" s="27">
        <v>2</v>
      </c>
      <c r="F29" s="28"/>
      <c r="G29" s="29"/>
      <c r="H29" s="30">
        <v>0.21</v>
      </c>
      <c r="I29" s="29">
        <f t="shared" si="2"/>
        <v>0</v>
      </c>
      <c r="J29" s="29">
        <f t="shared" si="3"/>
        <v>0</v>
      </c>
      <c r="K29" s="44"/>
      <c r="L29" s="45"/>
      <c r="M29" s="59"/>
      <c r="N29" s="49"/>
    </row>
    <row r="30" spans="1:14" s="2" customFormat="1" ht="132" customHeight="1">
      <c r="A30" s="48" t="s">
        <v>100</v>
      </c>
      <c r="B30" s="34" t="s">
        <v>53</v>
      </c>
      <c r="C30" s="35" t="s">
        <v>89</v>
      </c>
      <c r="D30" s="26" t="s">
        <v>4</v>
      </c>
      <c r="E30" s="27">
        <v>3</v>
      </c>
      <c r="F30" s="28"/>
      <c r="G30" s="29"/>
      <c r="H30" s="30">
        <v>0.21</v>
      </c>
      <c r="I30" s="29">
        <f t="shared" si="2"/>
        <v>0</v>
      </c>
      <c r="J30" s="29">
        <f t="shared" si="3"/>
        <v>0</v>
      </c>
      <c r="K30" s="44"/>
      <c r="L30" s="45"/>
      <c r="M30" s="59"/>
      <c r="N30" s="49"/>
    </row>
    <row r="31" spans="1:14" s="2" customFormat="1" ht="132" customHeight="1">
      <c r="A31" s="48" t="s">
        <v>101</v>
      </c>
      <c r="B31" s="34" t="s">
        <v>72</v>
      </c>
      <c r="C31" s="35" t="s">
        <v>79</v>
      </c>
      <c r="D31" s="26" t="s">
        <v>4</v>
      </c>
      <c r="E31" s="27">
        <v>1</v>
      </c>
      <c r="F31" s="28"/>
      <c r="G31" s="29"/>
      <c r="H31" s="30">
        <v>0.21</v>
      </c>
      <c r="I31" s="29">
        <f>+G31*H31</f>
        <v>0</v>
      </c>
      <c r="J31" s="29">
        <f>G31+I31</f>
        <v>0</v>
      </c>
      <c r="K31" s="44"/>
      <c r="L31" s="45"/>
      <c r="M31" s="44"/>
      <c r="N31" s="46"/>
    </row>
    <row r="32" spans="1:14" s="2" customFormat="1" ht="132" customHeight="1">
      <c r="A32" s="48" t="s">
        <v>102</v>
      </c>
      <c r="B32" s="34" t="s">
        <v>73</v>
      </c>
      <c r="C32" s="35" t="s">
        <v>80</v>
      </c>
      <c r="D32" s="26" t="s">
        <v>4</v>
      </c>
      <c r="E32" s="27">
        <v>1</v>
      </c>
      <c r="F32" s="28"/>
      <c r="G32" s="29"/>
      <c r="H32" s="30">
        <v>0.21</v>
      </c>
      <c r="I32" s="29">
        <f>+G32*H32</f>
        <v>0</v>
      </c>
      <c r="J32" s="29">
        <f>G32+I32</f>
        <v>0</v>
      </c>
      <c r="K32" s="44"/>
      <c r="L32" s="45"/>
      <c r="M32" s="59"/>
      <c r="N32" s="49"/>
    </row>
    <row r="33" spans="1:12" ht="60">
      <c r="A33" s="48" t="s">
        <v>103</v>
      </c>
      <c r="B33" s="34" t="s">
        <v>74</v>
      </c>
      <c r="C33" s="35" t="s">
        <v>77</v>
      </c>
      <c r="D33" s="26" t="s">
        <v>4</v>
      </c>
      <c r="E33" s="27">
        <v>1</v>
      </c>
      <c r="F33" s="28"/>
      <c r="G33" s="29"/>
      <c r="H33" s="30">
        <v>0.21</v>
      </c>
      <c r="I33" s="29">
        <f>+G33*H33</f>
        <v>0</v>
      </c>
      <c r="J33" s="29">
        <f>G33+I33</f>
        <v>0</v>
      </c>
      <c r="K33" s="8"/>
      <c r="L33" s="62"/>
    </row>
    <row r="34" spans="1:12" ht="48">
      <c r="A34" s="48" t="s">
        <v>104</v>
      </c>
      <c r="B34" s="34" t="s">
        <v>90</v>
      </c>
      <c r="C34" s="35" t="s">
        <v>91</v>
      </c>
      <c r="D34" s="26" t="s">
        <v>4</v>
      </c>
      <c r="E34" s="27">
        <v>4</v>
      </c>
      <c r="F34" s="28"/>
      <c r="G34" s="29"/>
      <c r="H34" s="30">
        <v>0.21</v>
      </c>
      <c r="I34" s="29">
        <f>+G34*H34</f>
        <v>0</v>
      </c>
      <c r="J34" s="29">
        <f>G34+I34</f>
        <v>0</v>
      </c>
      <c r="K34" s="8"/>
      <c r="L34" s="8"/>
    </row>
    <row r="35" spans="1:12" ht="12.75">
      <c r="A35" s="4"/>
      <c r="B35" s="5"/>
      <c r="C35" s="6" t="s">
        <v>70</v>
      </c>
      <c r="D35" s="7"/>
      <c r="E35" s="7"/>
      <c r="F35" s="3"/>
      <c r="G35" s="37">
        <f>SUM(G3:G34)</f>
        <v>0</v>
      </c>
      <c r="H35" s="38">
        <v>0.21</v>
      </c>
      <c r="I35" s="37">
        <f>+G35*H35</f>
        <v>0</v>
      </c>
      <c r="J35" s="37">
        <f>+G35+I35</f>
        <v>0</v>
      </c>
      <c r="K35" s="8"/>
      <c r="L35" s="8"/>
    </row>
    <row r="36" spans="11:12" ht="12.75">
      <c r="K36" s="8"/>
      <c r="L36" s="8"/>
    </row>
    <row r="37" spans="1:12" ht="13.5">
      <c r="A37" s="12"/>
      <c r="B37" s="13" t="s">
        <v>6</v>
      </c>
      <c r="C37" s="14"/>
      <c r="D37" s="15"/>
      <c r="E37" s="13" t="s">
        <v>7</v>
      </c>
      <c r="F37" s="16"/>
      <c r="G37" s="16"/>
      <c r="H37" s="17"/>
      <c r="I37" s="16"/>
      <c r="J37" s="16"/>
      <c r="K37" s="8"/>
      <c r="L37" s="8"/>
    </row>
    <row r="38" spans="1:12" ht="37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8"/>
      <c r="L40" s="8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</sheetData>
  <sheetProtection/>
  <printOptions/>
  <pageMargins left="0.3937007874015748" right="0.3937007874015748" top="0.984251968503937" bottom="0.984251968503937" header="0.5118110236220472" footer="0.5118110236220472"/>
  <pageSetup fitToHeight="1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Petruška</dc:creator>
  <cp:keywords/>
  <dc:description/>
  <cp:lastModifiedBy>Martina Bílá</cp:lastModifiedBy>
  <cp:lastPrinted>2019-09-26T06:31:24Z</cp:lastPrinted>
  <dcterms:created xsi:type="dcterms:W3CDTF">2000-10-06T17:03:18Z</dcterms:created>
  <dcterms:modified xsi:type="dcterms:W3CDTF">2019-09-26T06:31:46Z</dcterms:modified>
  <cp:category/>
  <cp:version/>
  <cp:contentType/>
  <cp:contentStatus/>
</cp:coreProperties>
</file>