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ŘEJNÉ ZAKÁZKY SNO A SZZ\2020\SZZ 2020\SZZ_2020_09_M. Al-ce-apalicka jednotka\ZD+prilohy\"/>
    </mc:Choice>
  </mc:AlternateContent>
  <xr:revisionPtr revIDLastSave="0" documentId="8_{4A1D6DB0-8110-44C8-B37D-60A977E7373B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Rekapitulace!$G$8</definedName>
    <definedName name="Dodavka0">Položky!#REF!</definedName>
    <definedName name="HSV">Rekapitulace!$E$8</definedName>
    <definedName name="HSV0">Položky!#REF!</definedName>
    <definedName name="HZS">Rekapitulace!$I$8</definedName>
    <definedName name="HZS0">Položky!#REF!</definedName>
    <definedName name="JKSO">'Krycí list'!$G$2</definedName>
    <definedName name="MJ">'Krycí list'!$G$5</definedName>
    <definedName name="Mont">Rekapitulace!$H$8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8" i="3"/>
  <c r="BE11" i="3" s="1"/>
  <c r="I7" i="2" s="1"/>
  <c r="I8" i="2" s="1"/>
  <c r="C21" i="1" s="1"/>
  <c r="BC8" i="3"/>
  <c r="BC11" i="3" s="1"/>
  <c r="G7" i="2" s="1"/>
  <c r="G8" i="2" s="1"/>
  <c r="C18" i="1" s="1"/>
  <c r="BB8" i="3"/>
  <c r="BA8" i="3"/>
  <c r="BA11" i="3" s="1"/>
  <c r="E7" i="2" s="1"/>
  <c r="E8" i="2" s="1"/>
  <c r="G8" i="3"/>
  <c r="BD8" i="3" s="1"/>
  <c r="BD11" i="3" s="1"/>
  <c r="H7" i="2" s="1"/>
  <c r="H8" i="2" s="1"/>
  <c r="C17" i="1" s="1"/>
  <c r="B7" i="2"/>
  <c r="A7" i="2"/>
  <c r="BB11" i="3"/>
  <c r="F7" i="2" s="1"/>
  <c r="F8" i="2" s="1"/>
  <c r="C16" i="1" s="1"/>
  <c r="G11" i="3"/>
  <c r="C11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19" i="1" l="1"/>
  <c r="G17" i="1"/>
  <c r="C15" i="1"/>
  <c r="C19" i="1" s="1"/>
  <c r="C22" i="1" s="1"/>
  <c r="G21" i="1"/>
  <c r="G20" i="1"/>
  <c r="G18" i="1"/>
  <c r="G16" i="1"/>
  <c r="G23" i="1" l="1"/>
  <c r="G15" i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<sst xmlns="http://schemas.openxmlformats.org/spreadsheetml/2006/main" count="105" uniqueCount="83">
  <si>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</si>
  <si>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</si>
  <si>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</si>
  <si>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</si>
  <si>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</si>
  <si>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</si>
  <si>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</si>
  <si>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</si>
  <si>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</si>
  <si>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</si>
  <si>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</si>
  <si>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</si>
  <si>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</si>
  <si>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</si>
  <si>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</si>
  <si>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</si>
  <si>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</si>
  <si>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</si>
  <si>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</si>
  <si>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</si>
  <si>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</si>
  <si>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</si>
  <si>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</si>
  <si>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</si>
  <si>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</si>
  <si>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</si>
  <si>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</si>
  <si>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</si>
  <si>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</si>
  <si>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</si>
  <si>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</si>
  <si>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</si>
  <si>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</si>
  <si>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</si>
  <si>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</si>
  <si>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</si>
  <si>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</si>
  <si>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</si>
  <si>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</si>
  <si>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</si>
  <si>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</si>
  <si>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</si>
  <si>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</si>
  <si>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</si>
  <si>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</si>
  <si>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</si>
  <si>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</si>
  <si>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</si>
  <si>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</si>
  <si>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</si>
  <si>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</si>
  <si>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</si>
  <si>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</si>
  <si>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</si>
  <si>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</si>
  <si>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</si>
  <si>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</si>
  <si>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</si>
  <si>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</si>
  <si>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</si>
  <si>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</si>
  <si>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</si>
  <si>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</si>
  <si>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</si>
  <si>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</si>
  <si>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</si>
  <si>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</si>
  <si>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</si>
  <si>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</si>
  <si>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</si>
  <si>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</si>
  <si>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20200307</t>
  </si>
  <si>
    <t>OOP Město Albrechtice</t>
  </si>
  <si>
    <t>Stavební úpravy 1.NP a 4.NP</t>
  </si>
  <si>
    <t>15</t>
  </si>
  <si>
    <t>Medicinální plyny - O2 - 4.NP</t>
  </si>
  <si>
    <t>M23</t>
  </si>
  <si>
    <t>Montáže potrubí</t>
  </si>
  <si>
    <t>230330346RZ3</t>
  </si>
  <si>
    <t>Nástěnná rampa 1650mm typ RN 07-D1-pro jedno lůžko dodávka včetně montáže</t>
  </si>
  <si>
    <t>kus</t>
  </si>
  <si>
    <t>- terminální jednotka CZ O2 - standard osazena na rampě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</si>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</sst>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8" xfId="1" applyFont="1" applyBorder="1" applyAlignment="1">
      <alignment horizontal="center" vertical="top"/>
    </xf>
    <xf numFmtId="49" fontId="16" fillId="0" borderId="58" xfId="1" applyNumberFormat="1" applyFont="1" applyBorder="1" applyAlignment="1">
      <alignment horizontal="left" vertical="top"/>
    </xf>
    <xf numFmtId="0" fontId="16" fillId="0" borderId="58" xfId="1" applyFont="1" applyBorder="1" applyAlignment="1">
      <alignment vertical="top" wrapText="1"/>
    </xf>
    <xf numFmtId="49" fontId="16" fillId="0" borderId="58" xfId="1" applyNumberFormat="1" applyFont="1" applyBorder="1" applyAlignment="1">
      <alignment horizontal="center" shrinkToFit="1"/>
    </xf>
    <xf numFmtId="4" fontId="16" fillId="0" borderId="58" xfId="1" applyNumberFormat="1" applyFont="1" applyBorder="1" applyAlignment="1">
      <alignment horizontal="right"/>
    </xf>
    <xf numFmtId="4" fontId="16" fillId="0" borderId="58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1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" fillId="4" borderId="0" xfId="0" applyFont="1" applyFill="1" applyBorder="1" applyAlignment="1">
      <alignment horizontal="centerContinuous"/>
    </xf>
    <xf numFmtId="3" fontId="2" fillId="4" borderId="0" xfId="0" applyNumberFormat="1" applyFont="1" applyFill="1" applyBorder="1" applyAlignment="1">
      <alignment horizontal="centerContinuous"/>
    </xf>
    <xf numFmtId="0" fontId="0" fillId="4" borderId="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center"/>
    </xf>
    <xf numFmtId="4" fontId="6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65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3" fillId="4" borderId="0" xfId="0" applyNumberFormat="1" applyFont="1" applyFill="1" applyBorder="1"/>
    <xf numFmtId="0" fontId="10" fillId="4" borderId="0" xfId="0" applyFont="1" applyFill="1" applyBorder="1"/>
    <xf numFmtId="3" fontId="11" fillId="4" borderId="0" xfId="0" applyNumberFormat="1" applyFont="1" applyFill="1" applyBorder="1"/>
    <xf numFmtId="4" fontId="11" fillId="4" borderId="0" xfId="0" applyNumberFormat="1" applyFont="1" applyFill="1" applyBorder="1"/>
    <xf numFmtId="4" fontId="0" fillId="4" borderId="0" xfId="0" applyNumberFormat="1" applyFill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4" borderId="0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  <xf numFmtId="49" fontId="20" fillId="3" borderId="59" xfId="1" applyNumberFormat="1" applyFont="1" applyFill="1" applyBorder="1" applyAlignment="1">
      <alignment horizontal="left" wrapText="1"/>
    </xf>
    <xf numFmtId="49" fontId="21" fillId="0" borderId="60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69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15</v>
      </c>
      <c r="D2" s="5" t="str">
        <f>Rekapitulace!G2</f>
        <v>Medicinální plyny - O2 - 4.NP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67</v>
      </c>
      <c r="B5" s="18"/>
      <c r="C5" s="19" t="s">
        <v>73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71</v>
      </c>
      <c r="B7" s="25"/>
      <c r="C7" s="26" t="s">
        <v>72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7"/>
      <c r="D8" s="207"/>
      <c r="E8" s="208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7">
        <f>Projektant</f>
        <v>0</v>
      </c>
      <c r="D9" s="207"/>
      <c r="E9" s="208"/>
      <c r="F9" s="13"/>
      <c r="G9" s="34"/>
      <c r="H9" s="35"/>
    </row>
    <row r="10" spans="1:57" x14ac:dyDescent="0.2">
      <c r="A10" s="29" t="s">
        <v>14</v>
      </c>
      <c r="B10" s="13"/>
      <c r="C10" s="207"/>
      <c r="D10" s="207"/>
      <c r="E10" s="207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7"/>
      <c r="D11" s="207"/>
      <c r="E11" s="207"/>
      <c r="F11" s="39" t="s">
        <v>16</v>
      </c>
      <c r="G11" s="40">
        <v>20200307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9"/>
      <c r="D12" s="209"/>
      <c r="E12" s="209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>
        <f>Rekapitulace!A13</f>
        <v>0</v>
      </c>
      <c r="E15" s="58"/>
      <c r="F15" s="59"/>
      <c r="G15" s="56">
        <f>Rekapitulace!I13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>
        <f>Rekapitulace!A14</f>
        <v>0</v>
      </c>
      <c r="E16" s="60"/>
      <c r="F16" s="61"/>
      <c r="G16" s="56">
        <f>Rekapitulace!I14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>
        <f>Rekapitulace!A15</f>
        <v>0</v>
      </c>
      <c r="E17" s="60"/>
      <c r="F17" s="61"/>
      <c r="G17" s="56">
        <f>Rekapitulace!I15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>
        <f>Rekapitulace!A16</f>
        <v>0</v>
      </c>
      <c r="E18" s="60"/>
      <c r="F18" s="61"/>
      <c r="G18" s="56">
        <f>Rekapitulace!I16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>
        <f>Rekapitulace!A17</f>
        <v>0</v>
      </c>
      <c r="E19" s="60"/>
      <c r="F19" s="61"/>
      <c r="G19" s="56">
        <f>Rekapitulace!I17</f>
        <v>0</v>
      </c>
    </row>
    <row r="20" spans="1:7" ht="15.95" customHeight="1" x14ac:dyDescent="0.2">
      <c r="A20" s="64"/>
      <c r="B20" s="55"/>
      <c r="C20" s="56"/>
      <c r="D20" s="9">
        <f>Rekapitulace!A18</f>
        <v>0</v>
      </c>
      <c r="E20" s="60"/>
      <c r="F20" s="61"/>
      <c r="G20" s="56">
        <f>Rekapitulace!I18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>
        <f>Rekapitulace!A19</f>
        <v>0</v>
      </c>
      <c r="E21" s="60"/>
      <c r="F21" s="61"/>
      <c r="G21" s="56">
        <f>Rekapitulace!I19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0" t="s">
        <v>33</v>
      </c>
      <c r="B23" s="211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02">
        <f>C23-F32</f>
        <v>0</v>
      </c>
      <c r="G30" s="203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02">
        <f>ROUND(PRODUCT(F30,C31/100),0)</f>
        <v>0</v>
      </c>
      <c r="G31" s="203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2">
        <v>0</v>
      </c>
      <c r="G32" s="203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2">
        <f>ROUND(PRODUCT(F32,C33/100),0)</f>
        <v>0</v>
      </c>
      <c r="G33" s="203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4">
        <f>ROUND(SUM(F30:F33),0)</f>
        <v>0</v>
      </c>
      <c r="G34" s="205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6"/>
      <c r="C37" s="206"/>
      <c r="D37" s="206"/>
      <c r="E37" s="206"/>
      <c r="F37" s="206"/>
      <c r="G37" s="206"/>
      <c r="H37" t="s">
        <v>5</v>
      </c>
    </row>
    <row r="38" spans="1:8" ht="12.75" customHeight="1" x14ac:dyDescent="0.2">
      <c r="A38" s="96"/>
      <c r="B38" s="206"/>
      <c r="C38" s="206"/>
      <c r="D38" s="206"/>
      <c r="E38" s="206"/>
      <c r="F38" s="206"/>
      <c r="G38" s="206"/>
      <c r="H38" t="s">
        <v>5</v>
      </c>
    </row>
    <row r="39" spans="1:8" x14ac:dyDescent="0.2">
      <c r="A39" s="96"/>
      <c r="B39" s="206"/>
      <c r="C39" s="206"/>
      <c r="D39" s="206"/>
      <c r="E39" s="206"/>
      <c r="F39" s="206"/>
      <c r="G39" s="206"/>
      <c r="H39" t="s">
        <v>5</v>
      </c>
    </row>
    <row r="40" spans="1:8" x14ac:dyDescent="0.2">
      <c r="A40" s="96"/>
      <c r="B40" s="206"/>
      <c r="C40" s="206"/>
      <c r="D40" s="206"/>
      <c r="E40" s="206"/>
      <c r="F40" s="206"/>
      <c r="G40" s="206"/>
      <c r="H40" t="s">
        <v>5</v>
      </c>
    </row>
    <row r="41" spans="1:8" x14ac:dyDescent="0.2">
      <c r="A41" s="96"/>
      <c r="B41" s="206"/>
      <c r="C41" s="206"/>
      <c r="D41" s="206"/>
      <c r="E41" s="206"/>
      <c r="F41" s="206"/>
      <c r="G41" s="206"/>
      <c r="H41" t="s">
        <v>5</v>
      </c>
    </row>
    <row r="42" spans="1:8" x14ac:dyDescent="0.2">
      <c r="A42" s="96"/>
      <c r="B42" s="206"/>
      <c r="C42" s="206"/>
      <c r="D42" s="206"/>
      <c r="E42" s="206"/>
      <c r="F42" s="206"/>
      <c r="G42" s="206"/>
      <c r="H42" t="s">
        <v>5</v>
      </c>
    </row>
    <row r="43" spans="1:8" x14ac:dyDescent="0.2">
      <c r="A43" s="96"/>
      <c r="B43" s="206"/>
      <c r="C43" s="206"/>
      <c r="D43" s="206"/>
      <c r="E43" s="206"/>
      <c r="F43" s="206"/>
      <c r="G43" s="206"/>
      <c r="H43" t="s">
        <v>5</v>
      </c>
    </row>
    <row r="44" spans="1:8" x14ac:dyDescent="0.2">
      <c r="A44" s="96"/>
      <c r="B44" s="206"/>
      <c r="C44" s="206"/>
      <c r="D44" s="206"/>
      <c r="E44" s="206"/>
      <c r="F44" s="206"/>
      <c r="G44" s="206"/>
      <c r="H44" t="s">
        <v>5</v>
      </c>
    </row>
    <row r="45" spans="1:8" ht="0.75" customHeight="1" x14ac:dyDescent="0.2">
      <c r="A45" s="96"/>
      <c r="B45" s="206"/>
      <c r="C45" s="206"/>
      <c r="D45" s="206"/>
      <c r="E45" s="206"/>
      <c r="F45" s="206"/>
      <c r="G45" s="206"/>
      <c r="H45" t="s">
        <v>5</v>
      </c>
    </row>
    <row r="46" spans="1:8" x14ac:dyDescent="0.2">
      <c r="B46" s="201"/>
      <c r="C46" s="201"/>
      <c r="D46" s="201"/>
      <c r="E46" s="201"/>
      <c r="F46" s="201"/>
      <c r="G46" s="201"/>
    </row>
    <row r="47" spans="1:8" x14ac:dyDescent="0.2">
      <c r="B47" s="201"/>
      <c r="C47" s="201"/>
      <c r="D47" s="201"/>
      <c r="E47" s="201"/>
      <c r="F47" s="201"/>
      <c r="G47" s="201"/>
    </row>
    <row r="48" spans="1:8" x14ac:dyDescent="0.2">
      <c r="B48" s="201"/>
      <c r="C48" s="201"/>
      <c r="D48" s="201"/>
      <c r="E48" s="201"/>
      <c r="F48" s="201"/>
      <c r="G48" s="201"/>
    </row>
    <row r="49" spans="2:7" x14ac:dyDescent="0.2">
      <c r="B49" s="201"/>
      <c r="C49" s="201"/>
      <c r="D49" s="201"/>
      <c r="E49" s="201"/>
      <c r="F49" s="201"/>
      <c r="G49" s="201"/>
    </row>
    <row r="50" spans="2:7" x14ac:dyDescent="0.2">
      <c r="B50" s="201"/>
      <c r="C50" s="201"/>
      <c r="D50" s="201"/>
      <c r="E50" s="201"/>
      <c r="F50" s="201"/>
      <c r="G50" s="201"/>
    </row>
    <row r="51" spans="2:7" x14ac:dyDescent="0.2">
      <c r="B51" s="201"/>
      <c r="C51" s="201"/>
      <c r="D51" s="201"/>
      <c r="E51" s="201"/>
      <c r="F51" s="201"/>
      <c r="G51" s="201"/>
    </row>
    <row r="52" spans="2:7" x14ac:dyDescent="0.2">
      <c r="B52" s="201"/>
      <c r="C52" s="201"/>
      <c r="D52" s="201"/>
      <c r="E52" s="201"/>
      <c r="F52" s="201"/>
      <c r="G52" s="201"/>
    </row>
    <row r="53" spans="2:7" x14ac:dyDescent="0.2">
      <c r="B53" s="201"/>
      <c r="C53" s="201"/>
      <c r="D53" s="201"/>
      <c r="E53" s="201"/>
      <c r="F53" s="201"/>
      <c r="G53" s="201"/>
    </row>
    <row r="54" spans="2:7" x14ac:dyDescent="0.2">
      <c r="B54" s="201"/>
      <c r="C54" s="201"/>
      <c r="D54" s="201"/>
      <c r="E54" s="201"/>
      <c r="F54" s="201"/>
      <c r="G54" s="201"/>
    </row>
    <row r="55" spans="2:7" x14ac:dyDescent="0.2">
      <c r="B55" s="201"/>
      <c r="C55" s="201"/>
      <c r="D55" s="201"/>
      <c r="E55" s="201"/>
      <c r="F55" s="201"/>
      <c r="G55" s="20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72"/>
  <sheetViews>
    <sheetView workbookViewId="0">
      <selection activeCell="A10" sqref="A10:P33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2" t="s">
        <v>48</v>
      </c>
      <c r="B1" s="213"/>
      <c r="C1" s="97" t="str">
        <f>CONCATENATE(cislostavby," ",nazevstavby)</f>
        <v>20200307 OOP Město Albrechtice</v>
      </c>
      <c r="D1" s="98"/>
      <c r="E1" s="99"/>
      <c r="F1" s="98"/>
      <c r="G1" s="100" t="s">
        <v>49</v>
      </c>
      <c r="H1" s="101" t="s">
        <v>74</v>
      </c>
      <c r="I1" s="102"/>
    </row>
    <row r="2" spans="1:57" ht="13.5" thickBot="1" x14ac:dyDescent="0.25">
      <c r="A2" s="214" t="s">
        <v>50</v>
      </c>
      <c r="B2" s="215"/>
      <c r="C2" s="103" t="str">
        <f>CONCATENATE(cisloobjektu," ",nazevobjektu)</f>
        <v>1 Stavební úpravy 1.NP a 4.NP</v>
      </c>
      <c r="D2" s="104"/>
      <c r="E2" s="105"/>
      <c r="F2" s="104"/>
      <c r="G2" s="216" t="s">
        <v>75</v>
      </c>
      <c r="H2" s="217"/>
      <c r="I2" s="218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ht="13.5" thickBot="1" x14ac:dyDescent="0.25">
      <c r="A7" s="181" t="str">
        <f>Položky!B7</f>
        <v>M23</v>
      </c>
      <c r="B7" s="115" t="str">
        <f>Položky!C7</f>
        <v>Montáže potrubí</v>
      </c>
      <c r="C7" s="66"/>
      <c r="D7" s="116"/>
      <c r="E7" s="182">
        <f>Položky!BA11</f>
        <v>0</v>
      </c>
      <c r="F7" s="183">
        <f>Položky!BB11</f>
        <v>0</v>
      </c>
      <c r="G7" s="183">
        <f>Položky!BC11</f>
        <v>0</v>
      </c>
      <c r="H7" s="183">
        <f>Položky!BD11</f>
        <v>0</v>
      </c>
      <c r="I7" s="184">
        <f>Položky!BE11</f>
        <v>0</v>
      </c>
    </row>
    <row r="8" spans="1:57" s="123" customFormat="1" ht="13.5" thickBot="1" x14ac:dyDescent="0.25">
      <c r="A8" s="117"/>
      <c r="B8" s="118" t="s">
        <v>57</v>
      </c>
      <c r="C8" s="118"/>
      <c r="D8" s="119"/>
      <c r="E8" s="120">
        <f>SUM(E7:E7)</f>
        <v>0</v>
      </c>
      <c r="F8" s="121">
        <f>SUM(F7:F7)</f>
        <v>0</v>
      </c>
      <c r="G8" s="121">
        <f>SUM(G7:G7)</f>
        <v>0</v>
      </c>
      <c r="H8" s="121">
        <f>SUM(H7:H7)</f>
        <v>0</v>
      </c>
      <c r="I8" s="122">
        <f>SUM(I7:I7)</f>
        <v>0</v>
      </c>
    </row>
    <row r="9" spans="1:57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57" ht="19.5" customHeight="1" x14ac:dyDescent="0.25">
      <c r="A10" s="185"/>
      <c r="B10" s="185"/>
      <c r="C10" s="185"/>
      <c r="D10" s="185"/>
      <c r="E10" s="185"/>
      <c r="F10" s="185"/>
      <c r="G10" s="186"/>
      <c r="H10" s="185"/>
      <c r="I10" s="185"/>
      <c r="J10" s="187"/>
      <c r="K10" s="187"/>
      <c r="L10" s="187"/>
      <c r="M10" s="187"/>
      <c r="N10" s="187"/>
      <c r="O10" s="187"/>
      <c r="P10" s="187"/>
      <c r="BA10" s="41"/>
      <c r="BB10" s="41"/>
      <c r="BC10" s="41"/>
      <c r="BD10" s="41"/>
      <c r="BE10" s="41"/>
    </row>
    <row r="11" spans="1:57" x14ac:dyDescent="0.2">
      <c r="A11" s="188"/>
      <c r="B11" s="188"/>
      <c r="C11" s="188"/>
      <c r="D11" s="188"/>
      <c r="E11" s="188"/>
      <c r="F11" s="188"/>
      <c r="G11" s="188"/>
      <c r="H11" s="188"/>
      <c r="I11" s="188"/>
      <c r="J11" s="187"/>
      <c r="K11" s="187"/>
      <c r="L11" s="187"/>
      <c r="M11" s="187"/>
      <c r="N11" s="187"/>
      <c r="O11" s="187"/>
      <c r="P11" s="187"/>
    </row>
    <row r="12" spans="1:57" x14ac:dyDescent="0.2">
      <c r="A12" s="189"/>
      <c r="B12" s="189"/>
      <c r="C12" s="189"/>
      <c r="D12" s="188"/>
      <c r="E12" s="190"/>
      <c r="F12" s="190"/>
      <c r="G12" s="191"/>
      <c r="H12" s="192"/>
      <c r="I12" s="192"/>
      <c r="J12" s="187"/>
      <c r="K12" s="187"/>
      <c r="L12" s="187"/>
      <c r="M12" s="187"/>
      <c r="N12" s="187"/>
      <c r="O12" s="187"/>
      <c r="P12" s="187"/>
    </row>
    <row r="13" spans="1:57" x14ac:dyDescent="0.2">
      <c r="A13" s="188"/>
      <c r="B13" s="188"/>
      <c r="C13" s="188"/>
      <c r="D13" s="188"/>
      <c r="E13" s="193"/>
      <c r="F13" s="194"/>
      <c r="G13" s="193"/>
      <c r="H13" s="195"/>
      <c r="I13" s="193"/>
      <c r="J13" s="187"/>
      <c r="K13" s="187"/>
      <c r="L13" s="187"/>
      <c r="M13" s="187"/>
      <c r="N13" s="187"/>
      <c r="O13" s="187"/>
      <c r="P13" s="187"/>
      <c r="BA13">
        <v>0</v>
      </c>
    </row>
    <row r="14" spans="1:57" x14ac:dyDescent="0.2">
      <c r="A14" s="188"/>
      <c r="B14" s="188"/>
      <c r="C14" s="188"/>
      <c r="D14" s="188"/>
      <c r="E14" s="193"/>
      <c r="F14" s="194"/>
      <c r="G14" s="193"/>
      <c r="H14" s="195"/>
      <c r="I14" s="193"/>
      <c r="J14" s="187"/>
      <c r="K14" s="187"/>
      <c r="L14" s="187"/>
      <c r="M14" s="187"/>
      <c r="N14" s="187"/>
      <c r="O14" s="187"/>
      <c r="P14" s="187"/>
      <c r="BA14">
        <v>0</v>
      </c>
    </row>
    <row r="15" spans="1:57" x14ac:dyDescent="0.2">
      <c r="A15" s="188"/>
      <c r="B15" s="188"/>
      <c r="C15" s="188"/>
      <c r="D15" s="188"/>
      <c r="E15" s="193"/>
      <c r="F15" s="194"/>
      <c r="G15" s="193"/>
      <c r="H15" s="195"/>
      <c r="I15" s="193"/>
      <c r="J15" s="187"/>
      <c r="K15" s="187"/>
      <c r="L15" s="187"/>
      <c r="M15" s="187"/>
      <c r="N15" s="187"/>
      <c r="O15" s="187"/>
      <c r="P15" s="187"/>
      <c r="BA15">
        <v>0</v>
      </c>
    </row>
    <row r="16" spans="1:57" x14ac:dyDescent="0.2">
      <c r="A16" s="188"/>
      <c r="B16" s="188"/>
      <c r="C16" s="188"/>
      <c r="D16" s="188"/>
      <c r="E16" s="193"/>
      <c r="F16" s="194"/>
      <c r="G16" s="193"/>
      <c r="H16" s="195"/>
      <c r="I16" s="193"/>
      <c r="J16" s="187"/>
      <c r="K16" s="187"/>
      <c r="L16" s="187"/>
      <c r="M16" s="187"/>
      <c r="N16" s="187"/>
      <c r="O16" s="187"/>
      <c r="P16" s="187"/>
      <c r="BA16">
        <v>0</v>
      </c>
    </row>
    <row r="17" spans="1:53" x14ac:dyDescent="0.2">
      <c r="A17" s="188"/>
      <c r="B17" s="188"/>
      <c r="C17" s="188"/>
      <c r="D17" s="188"/>
      <c r="E17" s="193"/>
      <c r="F17" s="194"/>
      <c r="G17" s="193"/>
      <c r="H17" s="195"/>
      <c r="I17" s="193"/>
      <c r="J17" s="187"/>
      <c r="K17" s="187"/>
      <c r="L17" s="187"/>
      <c r="M17" s="187"/>
      <c r="N17" s="187"/>
      <c r="O17" s="187"/>
      <c r="P17" s="187"/>
      <c r="BA17">
        <v>1</v>
      </c>
    </row>
    <row r="18" spans="1:53" x14ac:dyDescent="0.2">
      <c r="A18" s="188"/>
      <c r="B18" s="188"/>
      <c r="C18" s="188"/>
      <c r="D18" s="188"/>
      <c r="E18" s="193"/>
      <c r="F18" s="194"/>
      <c r="G18" s="193"/>
      <c r="H18" s="195"/>
      <c r="I18" s="193"/>
      <c r="J18" s="187"/>
      <c r="K18" s="187"/>
      <c r="L18" s="187"/>
      <c r="M18" s="187"/>
      <c r="N18" s="187"/>
      <c r="O18" s="187"/>
      <c r="P18" s="187"/>
      <c r="BA18">
        <v>1</v>
      </c>
    </row>
    <row r="19" spans="1:53" x14ac:dyDescent="0.2">
      <c r="A19" s="188"/>
      <c r="B19" s="188"/>
      <c r="C19" s="188"/>
      <c r="D19" s="188"/>
      <c r="E19" s="193"/>
      <c r="F19" s="194"/>
      <c r="G19" s="193"/>
      <c r="H19" s="195"/>
      <c r="I19" s="193"/>
      <c r="J19" s="187"/>
      <c r="K19" s="187"/>
      <c r="L19" s="187"/>
      <c r="M19" s="187"/>
      <c r="N19" s="187"/>
      <c r="O19" s="187"/>
      <c r="P19" s="187"/>
      <c r="BA19">
        <v>2</v>
      </c>
    </row>
    <row r="20" spans="1:53" x14ac:dyDescent="0.2">
      <c r="A20" s="188"/>
      <c r="B20" s="188"/>
      <c r="C20" s="188"/>
      <c r="D20" s="188"/>
      <c r="E20" s="193"/>
      <c r="F20" s="194"/>
      <c r="G20" s="193"/>
      <c r="H20" s="195"/>
      <c r="I20" s="193"/>
      <c r="J20" s="187"/>
      <c r="K20" s="187"/>
      <c r="L20" s="187"/>
      <c r="M20" s="187"/>
      <c r="N20" s="187"/>
      <c r="O20" s="187"/>
      <c r="P20" s="187"/>
      <c r="BA20">
        <v>2</v>
      </c>
    </row>
    <row r="21" spans="1:53" x14ac:dyDescent="0.2">
      <c r="A21" s="188"/>
      <c r="B21" s="189"/>
      <c r="C21" s="188"/>
      <c r="D21" s="196"/>
      <c r="E21" s="196"/>
      <c r="F21" s="196"/>
      <c r="G21" s="196"/>
      <c r="H21" s="219"/>
      <c r="I21" s="219"/>
      <c r="J21" s="187"/>
      <c r="K21" s="187"/>
      <c r="L21" s="187"/>
      <c r="M21" s="187"/>
      <c r="N21" s="187"/>
      <c r="O21" s="187"/>
      <c r="P21" s="187"/>
    </row>
    <row r="22" spans="1:53" x14ac:dyDescent="0.2">
      <c r="A22" s="187"/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53" x14ac:dyDescent="0.2">
      <c r="A23" s="187"/>
      <c r="B23" s="197"/>
      <c r="C23" s="187"/>
      <c r="D23" s="187"/>
      <c r="E23" s="187"/>
      <c r="F23" s="198"/>
      <c r="G23" s="199"/>
      <c r="H23" s="199"/>
      <c r="I23" s="200"/>
      <c r="J23" s="187"/>
      <c r="K23" s="187"/>
      <c r="L23" s="187"/>
      <c r="M23" s="187"/>
      <c r="N23" s="187"/>
      <c r="O23" s="187"/>
      <c r="P23" s="187"/>
    </row>
    <row r="24" spans="1:53" x14ac:dyDescent="0.2">
      <c r="A24" s="187"/>
      <c r="B24" s="187"/>
      <c r="C24" s="187"/>
      <c r="D24" s="187"/>
      <c r="E24" s="187"/>
      <c r="F24" s="198"/>
      <c r="G24" s="199"/>
      <c r="H24" s="199"/>
      <c r="I24" s="200"/>
      <c r="J24" s="187"/>
      <c r="K24" s="187"/>
      <c r="L24" s="187"/>
      <c r="M24" s="187"/>
      <c r="N24" s="187"/>
      <c r="O24" s="187"/>
      <c r="P24" s="187"/>
    </row>
    <row r="25" spans="1:53" x14ac:dyDescent="0.2">
      <c r="A25" s="187"/>
      <c r="B25" s="187"/>
      <c r="C25" s="187"/>
      <c r="D25" s="187"/>
      <c r="E25" s="187"/>
      <c r="F25" s="198"/>
      <c r="G25" s="199"/>
      <c r="H25" s="199"/>
      <c r="I25" s="200"/>
      <c r="J25" s="187"/>
      <c r="K25" s="187"/>
      <c r="L25" s="187"/>
      <c r="M25" s="187"/>
      <c r="N25" s="187"/>
      <c r="O25" s="187"/>
      <c r="P25" s="187"/>
    </row>
    <row r="26" spans="1:53" x14ac:dyDescent="0.2">
      <c r="A26" s="187"/>
      <c r="B26" s="187"/>
      <c r="C26" s="187"/>
      <c r="D26" s="187"/>
      <c r="E26" s="187"/>
      <c r="F26" s="198"/>
      <c r="G26" s="199"/>
      <c r="H26" s="199"/>
      <c r="I26" s="200"/>
      <c r="J26" s="187"/>
      <c r="K26" s="187"/>
      <c r="L26" s="187"/>
      <c r="M26" s="187"/>
      <c r="N26" s="187"/>
      <c r="O26" s="187"/>
      <c r="P26" s="187"/>
    </row>
    <row r="27" spans="1:53" x14ac:dyDescent="0.2">
      <c r="A27" s="187"/>
      <c r="B27" s="187"/>
      <c r="C27" s="187"/>
      <c r="D27" s="187"/>
      <c r="E27" s="187"/>
      <c r="F27" s="198"/>
      <c r="G27" s="199"/>
      <c r="H27" s="199"/>
      <c r="I27" s="200"/>
      <c r="J27" s="187"/>
      <c r="K27" s="187"/>
      <c r="L27" s="187"/>
      <c r="M27" s="187"/>
      <c r="N27" s="187"/>
      <c r="O27" s="187"/>
      <c r="P27" s="187"/>
    </row>
    <row r="28" spans="1:53" x14ac:dyDescent="0.2">
      <c r="A28" s="187"/>
      <c r="B28" s="187"/>
      <c r="C28" s="187"/>
      <c r="D28" s="187"/>
      <c r="E28" s="187"/>
      <c r="F28" s="198"/>
      <c r="G28" s="199"/>
      <c r="H28" s="199"/>
      <c r="I28" s="200"/>
      <c r="J28" s="187"/>
      <c r="K28" s="187"/>
      <c r="L28" s="187"/>
      <c r="M28" s="187"/>
      <c r="N28" s="187"/>
      <c r="O28" s="187"/>
      <c r="P28" s="187"/>
    </row>
    <row r="29" spans="1:53" x14ac:dyDescent="0.2">
      <c r="A29" s="187"/>
      <c r="B29" s="187"/>
      <c r="C29" s="187"/>
      <c r="D29" s="187"/>
      <c r="E29" s="187"/>
      <c r="F29" s="198"/>
      <c r="G29" s="199"/>
      <c r="H29" s="199"/>
      <c r="I29" s="200"/>
      <c r="J29" s="187"/>
      <c r="K29" s="187"/>
      <c r="L29" s="187"/>
      <c r="M29" s="187"/>
      <c r="N29" s="187"/>
      <c r="O29" s="187"/>
      <c r="P29" s="187"/>
    </row>
    <row r="30" spans="1:53" x14ac:dyDescent="0.2">
      <c r="A30" s="187"/>
      <c r="B30" s="187"/>
      <c r="C30" s="187"/>
      <c r="D30" s="187"/>
      <c r="E30" s="187"/>
      <c r="F30" s="198"/>
      <c r="G30" s="199"/>
      <c r="H30" s="199"/>
      <c r="I30" s="200"/>
      <c r="J30" s="187"/>
      <c r="K30" s="187"/>
      <c r="L30" s="187"/>
      <c r="M30" s="187"/>
      <c r="N30" s="187"/>
      <c r="O30" s="187"/>
      <c r="P30" s="187"/>
    </row>
    <row r="31" spans="1:53" x14ac:dyDescent="0.2">
      <c r="A31" s="187"/>
      <c r="B31" s="187"/>
      <c r="C31" s="187"/>
      <c r="D31" s="187"/>
      <c r="E31" s="187"/>
      <c r="F31" s="198"/>
      <c r="G31" s="199"/>
      <c r="H31" s="199"/>
      <c r="I31" s="200"/>
      <c r="J31" s="187"/>
      <c r="K31" s="187"/>
      <c r="L31" s="187"/>
      <c r="M31" s="187"/>
      <c r="N31" s="187"/>
      <c r="O31" s="187"/>
      <c r="P31" s="187"/>
    </row>
    <row r="32" spans="1:53" x14ac:dyDescent="0.2">
      <c r="A32" s="187"/>
      <c r="B32" s="187"/>
      <c r="C32" s="187"/>
      <c r="D32" s="187"/>
      <c r="E32" s="187"/>
      <c r="F32" s="198"/>
      <c r="G32" s="199"/>
      <c r="H32" s="199"/>
      <c r="I32" s="200"/>
      <c r="J32" s="187"/>
      <c r="K32" s="187"/>
      <c r="L32" s="187"/>
      <c r="M32" s="187"/>
      <c r="N32" s="187"/>
      <c r="O32" s="187"/>
      <c r="P32" s="187"/>
    </row>
    <row r="33" spans="1:16" x14ac:dyDescent="0.2">
      <c r="A33" s="187"/>
      <c r="B33" s="187"/>
      <c r="C33" s="187"/>
      <c r="D33" s="187"/>
      <c r="E33" s="187"/>
      <c r="F33" s="198"/>
      <c r="G33" s="199"/>
      <c r="H33" s="199"/>
      <c r="I33" s="200"/>
      <c r="J33" s="187"/>
      <c r="K33" s="187"/>
      <c r="L33" s="187"/>
      <c r="M33" s="187"/>
      <c r="N33" s="187"/>
      <c r="O33" s="187"/>
      <c r="P33" s="187"/>
    </row>
    <row r="34" spans="1:16" x14ac:dyDescent="0.2">
      <c r="F34" s="124"/>
      <c r="G34" s="125"/>
      <c r="H34" s="125"/>
      <c r="I34" s="126"/>
    </row>
    <row r="35" spans="1:16" x14ac:dyDescent="0.2">
      <c r="F35" s="124"/>
      <c r="G35" s="125"/>
      <c r="H35" s="125"/>
      <c r="I35" s="126"/>
    </row>
    <row r="36" spans="1:16" x14ac:dyDescent="0.2">
      <c r="F36" s="124"/>
      <c r="G36" s="125"/>
      <c r="H36" s="125"/>
      <c r="I36" s="126"/>
    </row>
    <row r="37" spans="1:16" x14ac:dyDescent="0.2">
      <c r="F37" s="124"/>
      <c r="G37" s="125"/>
      <c r="H37" s="125"/>
      <c r="I37" s="126"/>
    </row>
    <row r="38" spans="1:16" x14ac:dyDescent="0.2">
      <c r="F38" s="124"/>
      <c r="G38" s="125"/>
      <c r="H38" s="125"/>
      <c r="I38" s="126"/>
    </row>
    <row r="39" spans="1:16" x14ac:dyDescent="0.2">
      <c r="F39" s="124"/>
      <c r="G39" s="125"/>
      <c r="H39" s="125"/>
      <c r="I39" s="126"/>
    </row>
    <row r="40" spans="1:16" x14ac:dyDescent="0.2">
      <c r="F40" s="124"/>
      <c r="G40" s="125"/>
      <c r="H40" s="125"/>
      <c r="I40" s="126"/>
    </row>
    <row r="41" spans="1:16" x14ac:dyDescent="0.2">
      <c r="F41" s="124"/>
      <c r="G41" s="125"/>
      <c r="H41" s="125"/>
      <c r="I41" s="126"/>
    </row>
    <row r="42" spans="1:16" x14ac:dyDescent="0.2">
      <c r="F42" s="124"/>
      <c r="G42" s="125"/>
      <c r="H42" s="125"/>
      <c r="I42" s="126"/>
    </row>
    <row r="43" spans="1:16" x14ac:dyDescent="0.2">
      <c r="F43" s="124"/>
      <c r="G43" s="125"/>
      <c r="H43" s="125"/>
      <c r="I43" s="126"/>
    </row>
    <row r="44" spans="1:16" x14ac:dyDescent="0.2">
      <c r="F44" s="124"/>
      <c r="G44" s="125"/>
      <c r="H44" s="125"/>
      <c r="I44" s="126"/>
    </row>
    <row r="45" spans="1:16" x14ac:dyDescent="0.2">
      <c r="F45" s="124"/>
      <c r="G45" s="125"/>
      <c r="H45" s="125"/>
      <c r="I45" s="126"/>
    </row>
    <row r="46" spans="1:16" x14ac:dyDescent="0.2">
      <c r="F46" s="124"/>
      <c r="G46" s="125"/>
      <c r="H46" s="125"/>
      <c r="I46" s="126"/>
    </row>
    <row r="47" spans="1:16" x14ac:dyDescent="0.2">
      <c r="F47" s="124"/>
      <c r="G47" s="125"/>
      <c r="H47" s="125"/>
      <c r="I47" s="126"/>
    </row>
    <row r="48" spans="1:16" x14ac:dyDescent="0.2">
      <c r="F48" s="124"/>
      <c r="G48" s="125"/>
      <c r="H48" s="125"/>
      <c r="I48" s="126"/>
    </row>
    <row r="49" spans="6:9" x14ac:dyDescent="0.2">
      <c r="F49" s="124"/>
      <c r="G49" s="125"/>
      <c r="H49" s="125"/>
      <c r="I49" s="126"/>
    </row>
    <row r="50" spans="6:9" x14ac:dyDescent="0.2">
      <c r="F50" s="124"/>
      <c r="G50" s="125"/>
      <c r="H50" s="125"/>
      <c r="I50" s="126"/>
    </row>
    <row r="51" spans="6:9" x14ac:dyDescent="0.2">
      <c r="F51" s="124"/>
      <c r="G51" s="125"/>
      <c r="H51" s="125"/>
      <c r="I51" s="126"/>
    </row>
    <row r="52" spans="6:9" x14ac:dyDescent="0.2">
      <c r="F52" s="124"/>
      <c r="G52" s="125"/>
      <c r="H52" s="125"/>
      <c r="I52" s="126"/>
    </row>
    <row r="53" spans="6:9" x14ac:dyDescent="0.2">
      <c r="F53" s="124"/>
      <c r="G53" s="125"/>
      <c r="H53" s="125"/>
      <c r="I53" s="126"/>
    </row>
    <row r="54" spans="6:9" x14ac:dyDescent="0.2">
      <c r="F54" s="124"/>
      <c r="G54" s="125"/>
      <c r="H54" s="125"/>
      <c r="I54" s="126"/>
    </row>
    <row r="55" spans="6:9" x14ac:dyDescent="0.2">
      <c r="F55" s="124"/>
      <c r="G55" s="125"/>
      <c r="H55" s="125"/>
      <c r="I55" s="126"/>
    </row>
    <row r="56" spans="6:9" x14ac:dyDescent="0.2">
      <c r="F56" s="124"/>
      <c r="G56" s="125"/>
      <c r="H56" s="125"/>
      <c r="I56" s="126"/>
    </row>
    <row r="57" spans="6:9" x14ac:dyDescent="0.2">
      <c r="F57" s="124"/>
      <c r="G57" s="125"/>
      <c r="H57" s="125"/>
      <c r="I57" s="126"/>
    </row>
    <row r="58" spans="6:9" x14ac:dyDescent="0.2">
      <c r="F58" s="124"/>
      <c r="G58" s="125"/>
      <c r="H58" s="125"/>
      <c r="I58" s="126"/>
    </row>
    <row r="59" spans="6:9" x14ac:dyDescent="0.2">
      <c r="F59" s="124"/>
      <c r="G59" s="125"/>
      <c r="H59" s="125"/>
      <c r="I59" s="126"/>
    </row>
    <row r="60" spans="6:9" x14ac:dyDescent="0.2">
      <c r="F60" s="124"/>
      <c r="G60" s="125"/>
      <c r="H60" s="125"/>
      <c r="I60" s="126"/>
    </row>
    <row r="61" spans="6:9" x14ac:dyDescent="0.2">
      <c r="F61" s="124"/>
      <c r="G61" s="125"/>
      <c r="H61" s="125"/>
      <c r="I61" s="126"/>
    </row>
    <row r="62" spans="6:9" x14ac:dyDescent="0.2">
      <c r="F62" s="124"/>
      <c r="G62" s="125"/>
      <c r="H62" s="125"/>
      <c r="I62" s="126"/>
    </row>
    <row r="63" spans="6:9" x14ac:dyDescent="0.2">
      <c r="F63" s="124"/>
      <c r="G63" s="125"/>
      <c r="H63" s="125"/>
      <c r="I63" s="126"/>
    </row>
    <row r="64" spans="6:9" x14ac:dyDescent="0.2">
      <c r="F64" s="124"/>
      <c r="G64" s="125"/>
      <c r="H64" s="125"/>
      <c r="I64" s="126"/>
    </row>
    <row r="65" spans="6:9" x14ac:dyDescent="0.2">
      <c r="F65" s="124"/>
      <c r="G65" s="125"/>
      <c r="H65" s="125"/>
      <c r="I65" s="126"/>
    </row>
    <row r="66" spans="6:9" x14ac:dyDescent="0.2">
      <c r="F66" s="124"/>
      <c r="G66" s="125"/>
      <c r="H66" s="125"/>
      <c r="I66" s="126"/>
    </row>
    <row r="67" spans="6:9" x14ac:dyDescent="0.2">
      <c r="F67" s="124"/>
      <c r="G67" s="125"/>
      <c r="H67" s="125"/>
      <c r="I67" s="126"/>
    </row>
    <row r="68" spans="6:9" x14ac:dyDescent="0.2">
      <c r="F68" s="124"/>
      <c r="G68" s="125"/>
      <c r="H68" s="125"/>
      <c r="I68" s="126"/>
    </row>
    <row r="69" spans="6:9" x14ac:dyDescent="0.2">
      <c r="F69" s="124"/>
      <c r="G69" s="125"/>
      <c r="H69" s="125"/>
      <c r="I69" s="126"/>
    </row>
    <row r="70" spans="6:9" x14ac:dyDescent="0.2">
      <c r="F70" s="124"/>
      <c r="G70" s="125"/>
      <c r="H70" s="125"/>
      <c r="I70" s="126"/>
    </row>
    <row r="71" spans="6:9" x14ac:dyDescent="0.2">
      <c r="F71" s="124"/>
      <c r="G71" s="125"/>
      <c r="H71" s="125"/>
      <c r="I71" s="126"/>
    </row>
    <row r="72" spans="6:9" x14ac:dyDescent="0.2">
      <c r="F72" s="124"/>
      <c r="G72" s="125"/>
      <c r="H72" s="125"/>
      <c r="I72" s="126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84"/>
  <sheetViews>
    <sheetView showGridLines="0" showZeros="0" tabSelected="1" zoomScaleNormal="100" workbookViewId="0">
      <selection activeCell="F24" sqref="F24"/>
    </sheetView>
  </sheetViews>
  <sheetFormatPr defaultRowHeight="12.75" x14ac:dyDescent="0.2"/>
  <cols>
    <col min="1" max="1" width="4.42578125" style="127" customWidth="1"/>
    <col min="2" max="2" width="11.5703125" style="127" customWidth="1"/>
    <col min="3" max="3" width="40.42578125" style="127" customWidth="1"/>
    <col min="4" max="4" width="5.5703125" style="127" customWidth="1"/>
    <col min="5" max="5" width="8.5703125" style="175" customWidth="1"/>
    <col min="6" max="6" width="9.85546875" style="127" customWidth="1"/>
    <col min="7" max="7" width="13.85546875" style="127" customWidth="1"/>
    <col min="8" max="11" width="9.140625" style="127"/>
    <col min="12" max="12" width="75.42578125" style="127" customWidth="1"/>
    <col min="13" max="13" width="45.28515625" style="127" customWidth="1"/>
    <col min="14" max="16384" width="9.140625" style="127"/>
  </cols>
  <sheetData>
    <row r="1" spans="1:104" ht="15.75" x14ac:dyDescent="0.25">
      <c r="A1" s="220" t="s">
        <v>70</v>
      </c>
      <c r="B1" s="220"/>
      <c r="C1" s="220"/>
      <c r="D1" s="220"/>
      <c r="E1" s="220"/>
      <c r="F1" s="220"/>
      <c r="G1" s="220"/>
    </row>
    <row r="2" spans="1:104" ht="14.25" customHeight="1" thickBot="1" x14ac:dyDescent="0.25">
      <c r="A2" s="128"/>
      <c r="B2" s="129"/>
      <c r="C2" s="130"/>
      <c r="D2" s="130"/>
      <c r="E2" s="131"/>
      <c r="F2" s="130"/>
      <c r="G2" s="130"/>
    </row>
    <row r="3" spans="1:104" ht="13.5" thickTop="1" x14ac:dyDescent="0.2">
      <c r="A3" s="212" t="s">
        <v>48</v>
      </c>
      <c r="B3" s="213"/>
      <c r="C3" s="97" t="str">
        <f>CONCATENATE(cislostavby," ",nazevstavby)</f>
        <v>20200307 OOP Město Albrechtice</v>
      </c>
      <c r="D3" s="132"/>
      <c r="E3" s="133" t="s">
        <v>58</v>
      </c>
      <c r="F3" s="134" t="str">
        <f>Rekapitulace!H1</f>
        <v>15</v>
      </c>
      <c r="G3" s="135"/>
    </row>
    <row r="4" spans="1:104" ht="13.5" thickBot="1" x14ac:dyDescent="0.25">
      <c r="A4" s="221" t="s">
        <v>50</v>
      </c>
      <c r="B4" s="215"/>
      <c r="C4" s="103" t="str">
        <f>CONCATENATE(cisloobjektu," ",nazevobjektu)</f>
        <v>1 Stavební úpravy 1.NP a 4.NP</v>
      </c>
      <c r="D4" s="136"/>
      <c r="E4" s="222" t="str">
        <f>Rekapitulace!G2</f>
        <v>Medicinální plyny - O2 - 4.NP</v>
      </c>
      <c r="F4" s="223"/>
      <c r="G4" s="224"/>
    </row>
    <row r="5" spans="1:104" ht="13.5" thickTop="1" x14ac:dyDescent="0.2">
      <c r="A5" s="137"/>
      <c r="B5" s="128"/>
      <c r="C5" s="128"/>
      <c r="D5" s="128"/>
      <c r="E5" s="138"/>
      <c r="F5" s="128"/>
      <c r="G5" s="139"/>
    </row>
    <row r="6" spans="1:104" x14ac:dyDescent="0.2">
      <c r="A6" s="140" t="s">
        <v>59</v>
      </c>
      <c r="B6" s="141" t="s">
        <v>60</v>
      </c>
      <c r="C6" s="141" t="s">
        <v>61</v>
      </c>
      <c r="D6" s="141" t="s">
        <v>62</v>
      </c>
      <c r="E6" s="142" t="s">
        <v>63</v>
      </c>
      <c r="F6" s="141" t="s">
        <v>64</v>
      </c>
      <c r="G6" s="143" t="s">
        <v>65</v>
      </c>
    </row>
    <row r="7" spans="1:104" x14ac:dyDescent="0.2">
      <c r="A7" s="144" t="s">
        <v>66</v>
      </c>
      <c r="B7" s="145" t="s">
        <v>76</v>
      </c>
      <c r="C7" s="146" t="s">
        <v>77</v>
      </c>
      <c r="D7" s="147"/>
      <c r="E7" s="148"/>
      <c r="F7" s="148"/>
      <c r="G7" s="149"/>
      <c r="H7" s="150"/>
      <c r="I7" s="150"/>
      <c r="O7" s="151">
        <v>1</v>
      </c>
    </row>
    <row r="8" spans="1:104" ht="22.5" x14ac:dyDescent="0.2">
      <c r="A8" s="152">
        <v>1</v>
      </c>
      <c r="B8" s="153" t="s">
        <v>78</v>
      </c>
      <c r="C8" s="154" t="s">
        <v>79</v>
      </c>
      <c r="D8" s="155" t="s">
        <v>80</v>
      </c>
      <c r="E8" s="156">
        <v>8</v>
      </c>
      <c r="F8" s="156">
        <v>0</v>
      </c>
      <c r="G8" s="157">
        <f>E8*F8</f>
        <v>0</v>
      </c>
      <c r="O8" s="151">
        <v>2</v>
      </c>
      <c r="AA8" s="127">
        <v>1</v>
      </c>
      <c r="AB8" s="127">
        <v>9</v>
      </c>
      <c r="AC8" s="127">
        <v>9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A8" s="151">
        <v>1</v>
      </c>
      <c r="CB8" s="151">
        <v>9</v>
      </c>
      <c r="CZ8" s="127">
        <v>0</v>
      </c>
    </row>
    <row r="9" spans="1:104" x14ac:dyDescent="0.2">
      <c r="A9" s="158"/>
      <c r="B9" s="159"/>
      <c r="C9" s="225" t="s">
        <v>81</v>
      </c>
      <c r="D9" s="226"/>
      <c r="E9" s="226"/>
      <c r="F9" s="226"/>
      <c r="G9" s="227"/>
      <c r="L9" s="160" t="s">
        <v>81</v>
      </c>
      <c r="O9" s="151">
        <v>3</v>
      </c>
    </row>
    <row r="10" spans="1:104" x14ac:dyDescent="0.2">
      <c r="A10" s="158"/>
      <c r="B10" s="161"/>
      <c r="C10" s="228" t="s">
        <v>82</v>
      </c>
      <c r="D10" s="229"/>
      <c r="E10" s="162">
        <v>8</v>
      </c>
      <c r="F10" s="163"/>
      <c r="G10" s="164"/>
      <c r="M10" s="160">
        <v>8</v>
      </c>
      <c r="O10" s="151"/>
    </row>
    <row r="11" spans="1:104" x14ac:dyDescent="0.2">
      <c r="A11" s="165"/>
      <c r="B11" s="166" t="s">
        <v>68</v>
      </c>
      <c r="C11" s="167" t="str">
        <f>CONCATENATE(B7," ",C7)</f>
        <v>M23 Montáže potrubí</v>
      </c>
      <c r="D11" s="168"/>
      <c r="E11" s="169"/>
      <c r="F11" s="170"/>
      <c r="G11" s="171">
        <f>SUM(G7:G10)</f>
        <v>0</v>
      </c>
      <c r="O11" s="151">
        <v>4</v>
      </c>
      <c r="BA11" s="172">
        <f>SUM(BA7:BA10)</f>
        <v>0</v>
      </c>
      <c r="BB11" s="172">
        <f>SUM(BB7:BB10)</f>
        <v>0</v>
      </c>
      <c r="BC11" s="172">
        <f>SUM(BC7:BC10)</f>
        <v>0</v>
      </c>
      <c r="BD11" s="172">
        <f>SUM(BD7:BD10)</f>
        <v>0</v>
      </c>
      <c r="BE11" s="172">
        <f>SUM(BE7:BE10)</f>
        <v>0</v>
      </c>
    </row>
    <row r="12" spans="1:104" x14ac:dyDescent="0.2">
      <c r="E12" s="127"/>
    </row>
    <row r="13" spans="1:104" x14ac:dyDescent="0.2">
      <c r="E13" s="127"/>
    </row>
    <row r="14" spans="1:104" x14ac:dyDescent="0.2">
      <c r="E14" s="127"/>
    </row>
    <row r="15" spans="1:104" x14ac:dyDescent="0.2">
      <c r="E15" s="127"/>
    </row>
    <row r="16" spans="1:104" x14ac:dyDescent="0.2">
      <c r="E16" s="127"/>
    </row>
    <row r="17" spans="5:5" x14ac:dyDescent="0.2">
      <c r="E17" s="127"/>
    </row>
    <row r="18" spans="5:5" x14ac:dyDescent="0.2">
      <c r="E18" s="127"/>
    </row>
    <row r="19" spans="5:5" x14ac:dyDescent="0.2">
      <c r="E19" s="127"/>
    </row>
    <row r="20" spans="5:5" x14ac:dyDescent="0.2">
      <c r="E20" s="127"/>
    </row>
    <row r="21" spans="5:5" x14ac:dyDescent="0.2">
      <c r="E21" s="127"/>
    </row>
    <row r="22" spans="5:5" x14ac:dyDescent="0.2">
      <c r="E22" s="127"/>
    </row>
    <row r="23" spans="5:5" x14ac:dyDescent="0.2">
      <c r="E23" s="127"/>
    </row>
    <row r="24" spans="5:5" x14ac:dyDescent="0.2">
      <c r="E24" s="127"/>
    </row>
    <row r="25" spans="5:5" x14ac:dyDescent="0.2">
      <c r="E25" s="127"/>
    </row>
    <row r="26" spans="5:5" x14ac:dyDescent="0.2">
      <c r="E26" s="127"/>
    </row>
    <row r="27" spans="5:5" x14ac:dyDescent="0.2">
      <c r="E27" s="127"/>
    </row>
    <row r="28" spans="5:5" x14ac:dyDescent="0.2">
      <c r="E28" s="127"/>
    </row>
    <row r="29" spans="5:5" x14ac:dyDescent="0.2">
      <c r="E29" s="127"/>
    </row>
    <row r="30" spans="5:5" x14ac:dyDescent="0.2">
      <c r="E30" s="127"/>
    </row>
    <row r="31" spans="5:5" x14ac:dyDescent="0.2">
      <c r="E31" s="127"/>
    </row>
    <row r="32" spans="5:5" x14ac:dyDescent="0.2">
      <c r="E32" s="127"/>
    </row>
    <row r="33" spans="1:7" x14ac:dyDescent="0.2">
      <c r="E33" s="127"/>
    </row>
    <row r="34" spans="1:7" x14ac:dyDescent="0.2">
      <c r="E34" s="127"/>
    </row>
    <row r="35" spans="1:7" x14ac:dyDescent="0.2">
      <c r="A35" s="173"/>
      <c r="B35" s="173"/>
      <c r="C35" s="173"/>
      <c r="D35" s="173"/>
      <c r="E35" s="173"/>
      <c r="F35" s="173"/>
      <c r="G35" s="173"/>
    </row>
    <row r="36" spans="1:7" x14ac:dyDescent="0.2">
      <c r="A36" s="173"/>
      <c r="B36" s="173"/>
      <c r="C36" s="173"/>
      <c r="D36" s="173"/>
      <c r="E36" s="173"/>
      <c r="F36" s="173"/>
      <c r="G36" s="173"/>
    </row>
    <row r="37" spans="1:7" x14ac:dyDescent="0.2">
      <c r="A37" s="173"/>
      <c r="B37" s="173"/>
      <c r="C37" s="173"/>
      <c r="D37" s="173"/>
      <c r="E37" s="173"/>
      <c r="F37" s="173"/>
      <c r="G37" s="173"/>
    </row>
    <row r="38" spans="1:7" x14ac:dyDescent="0.2">
      <c r="A38" s="173"/>
      <c r="B38" s="173"/>
      <c r="C38" s="173"/>
      <c r="D38" s="173"/>
      <c r="E38" s="173"/>
      <c r="F38" s="173"/>
      <c r="G38" s="173"/>
    </row>
    <row r="39" spans="1:7" x14ac:dyDescent="0.2">
      <c r="E39" s="127"/>
    </row>
    <row r="40" spans="1:7" x14ac:dyDescent="0.2">
      <c r="E40" s="127"/>
    </row>
    <row r="41" spans="1:7" x14ac:dyDescent="0.2">
      <c r="E41" s="127"/>
    </row>
    <row r="42" spans="1:7" x14ac:dyDescent="0.2">
      <c r="E42" s="127"/>
    </row>
    <row r="43" spans="1:7" x14ac:dyDescent="0.2">
      <c r="E43" s="127"/>
    </row>
    <row r="44" spans="1:7" x14ac:dyDescent="0.2">
      <c r="E44" s="127"/>
    </row>
    <row r="45" spans="1:7" x14ac:dyDescent="0.2">
      <c r="E45" s="127"/>
    </row>
    <row r="46" spans="1:7" x14ac:dyDescent="0.2">
      <c r="E46" s="127"/>
    </row>
    <row r="47" spans="1:7" x14ac:dyDescent="0.2">
      <c r="E47" s="127"/>
    </row>
    <row r="48" spans="1:7" x14ac:dyDescent="0.2">
      <c r="E48" s="127"/>
    </row>
    <row r="49" spans="5:5" x14ac:dyDescent="0.2">
      <c r="E49" s="127"/>
    </row>
    <row r="50" spans="5:5" x14ac:dyDescent="0.2">
      <c r="E50" s="127"/>
    </row>
    <row r="51" spans="5:5" x14ac:dyDescent="0.2">
      <c r="E51" s="127"/>
    </row>
    <row r="52" spans="5:5" x14ac:dyDescent="0.2">
      <c r="E52" s="127"/>
    </row>
    <row r="53" spans="5:5" x14ac:dyDescent="0.2">
      <c r="E53" s="127"/>
    </row>
    <row r="54" spans="5:5" x14ac:dyDescent="0.2">
      <c r="E54" s="127"/>
    </row>
    <row r="55" spans="5:5" x14ac:dyDescent="0.2">
      <c r="E55" s="127"/>
    </row>
    <row r="56" spans="5:5" x14ac:dyDescent="0.2">
      <c r="E56" s="127"/>
    </row>
    <row r="57" spans="5:5" x14ac:dyDescent="0.2">
      <c r="E57" s="127"/>
    </row>
    <row r="58" spans="5:5" x14ac:dyDescent="0.2">
      <c r="E58" s="127"/>
    </row>
    <row r="59" spans="5:5" x14ac:dyDescent="0.2">
      <c r="E59" s="127"/>
    </row>
    <row r="60" spans="5:5" x14ac:dyDescent="0.2">
      <c r="E60" s="127"/>
    </row>
    <row r="61" spans="5:5" x14ac:dyDescent="0.2">
      <c r="E61" s="127"/>
    </row>
    <row r="62" spans="5:5" x14ac:dyDescent="0.2">
      <c r="E62" s="127"/>
    </row>
    <row r="63" spans="5:5" x14ac:dyDescent="0.2">
      <c r="E63" s="127"/>
    </row>
    <row r="64" spans="5:5" x14ac:dyDescent="0.2">
      <c r="E64" s="127"/>
    </row>
    <row r="65" spans="1:7" x14ac:dyDescent="0.2">
      <c r="E65" s="127"/>
    </row>
    <row r="66" spans="1:7" x14ac:dyDescent="0.2">
      <c r="E66" s="127"/>
    </row>
    <row r="67" spans="1:7" x14ac:dyDescent="0.2">
      <c r="E67" s="127"/>
    </row>
    <row r="68" spans="1:7" x14ac:dyDescent="0.2">
      <c r="E68" s="127"/>
    </row>
    <row r="69" spans="1:7" x14ac:dyDescent="0.2">
      <c r="E69" s="127"/>
    </row>
    <row r="70" spans="1:7" x14ac:dyDescent="0.2">
      <c r="A70" s="174"/>
      <c r="B70" s="174"/>
    </row>
    <row r="71" spans="1:7" x14ac:dyDescent="0.2">
      <c r="A71" s="173"/>
      <c r="B71" s="173"/>
      <c r="C71" s="176"/>
      <c r="D71" s="176"/>
      <c r="E71" s="177"/>
      <c r="F71" s="176"/>
      <c r="G71" s="178"/>
    </row>
    <row r="72" spans="1:7" x14ac:dyDescent="0.2">
      <c r="A72" s="179"/>
      <c r="B72" s="179"/>
      <c r="C72" s="173"/>
      <c r="D72" s="173"/>
      <c r="E72" s="180"/>
      <c r="F72" s="173"/>
      <c r="G72" s="173"/>
    </row>
    <row r="73" spans="1:7" x14ac:dyDescent="0.2">
      <c r="A73" s="173"/>
      <c r="B73" s="173"/>
      <c r="C73" s="173"/>
      <c r="D73" s="173"/>
      <c r="E73" s="180"/>
      <c r="F73" s="173"/>
      <c r="G73" s="173"/>
    </row>
    <row r="74" spans="1:7" x14ac:dyDescent="0.2">
      <c r="A74" s="173"/>
      <c r="B74" s="173"/>
      <c r="C74" s="173"/>
      <c r="D74" s="173"/>
      <c r="E74" s="180"/>
      <c r="F74" s="173"/>
      <c r="G74" s="173"/>
    </row>
    <row r="75" spans="1:7" x14ac:dyDescent="0.2">
      <c r="A75" s="173"/>
      <c r="B75" s="173"/>
      <c r="C75" s="173"/>
      <c r="D75" s="173"/>
      <c r="E75" s="180"/>
      <c r="F75" s="173"/>
      <c r="G75" s="173"/>
    </row>
    <row r="76" spans="1:7" x14ac:dyDescent="0.2">
      <c r="A76" s="173"/>
      <c r="B76" s="173"/>
      <c r="C76" s="173"/>
      <c r="D76" s="173"/>
      <c r="E76" s="180"/>
      <c r="F76" s="173"/>
      <c r="G76" s="173"/>
    </row>
    <row r="77" spans="1:7" x14ac:dyDescent="0.2">
      <c r="A77" s="173"/>
      <c r="B77" s="173"/>
      <c r="C77" s="173"/>
      <c r="D77" s="173"/>
      <c r="E77" s="180"/>
      <c r="F77" s="173"/>
      <c r="G77" s="173"/>
    </row>
    <row r="78" spans="1:7" x14ac:dyDescent="0.2">
      <c r="A78" s="173"/>
      <c r="B78" s="173"/>
      <c r="C78" s="173"/>
      <c r="D78" s="173"/>
      <c r="E78" s="180"/>
      <c r="F78" s="173"/>
      <c r="G78" s="173"/>
    </row>
    <row r="79" spans="1:7" x14ac:dyDescent="0.2">
      <c r="A79" s="173"/>
      <c r="B79" s="173"/>
      <c r="C79" s="173"/>
      <c r="D79" s="173"/>
      <c r="E79" s="180"/>
      <c r="F79" s="173"/>
      <c r="G79" s="173"/>
    </row>
    <row r="80" spans="1:7" x14ac:dyDescent="0.2">
      <c r="A80" s="173"/>
      <c r="B80" s="173"/>
      <c r="C80" s="173"/>
      <c r="D80" s="173"/>
      <c r="E80" s="180"/>
      <c r="F80" s="173"/>
      <c r="G80" s="173"/>
    </row>
    <row r="81" spans="1:7" x14ac:dyDescent="0.2">
      <c r="A81" s="173"/>
      <c r="B81" s="173"/>
      <c r="C81" s="173"/>
      <c r="D81" s="173"/>
      <c r="E81" s="180"/>
      <c r="F81" s="173"/>
      <c r="G81" s="173"/>
    </row>
    <row r="82" spans="1:7" x14ac:dyDescent="0.2">
      <c r="A82" s="173"/>
      <c r="B82" s="173"/>
      <c r="C82" s="173"/>
      <c r="D82" s="173"/>
      <c r="E82" s="180"/>
      <c r="F82" s="173"/>
      <c r="G82" s="173"/>
    </row>
    <row r="83" spans="1:7" x14ac:dyDescent="0.2">
      <c r="A83" s="173"/>
      <c r="B83" s="173"/>
      <c r="C83" s="173"/>
      <c r="D83" s="173"/>
      <c r="E83" s="180"/>
      <c r="F83" s="173"/>
      <c r="G83" s="173"/>
    </row>
    <row r="84" spans="1:7" x14ac:dyDescent="0.2">
      <c r="A84" s="173"/>
      <c r="B84" s="173"/>
      <c r="C84" s="173"/>
      <c r="D84" s="173"/>
      <c r="E84" s="180"/>
      <c r="F84" s="173"/>
      <c r="G84" s="173"/>
    </row>
  </sheetData>
  <mergeCells count="6">
    <mergeCell ref="C10:D10"/>
    <mergeCell ref="A1:G1"/>
    <mergeCell ref="A3:B3"/>
    <mergeCell ref="A4:B4"/>
    <mergeCell ref="E4:G4"/>
    <mergeCell ref="C9:G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Roxana Otrubová</cp:lastModifiedBy>
  <dcterms:created xsi:type="dcterms:W3CDTF">2020-06-02T12:08:01Z</dcterms:created>
  <dcterms:modified xsi:type="dcterms:W3CDTF">2020-06-03T05:01:05Z</dcterms:modified>
</cp:coreProperties>
</file>