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525" yWindow="510" windowWidth="18225" windowHeight="12180" tabRatio="802" firstSheet="1" activeTab="1"/>
  </bookViews>
  <sheets>
    <sheet name="Souhrn" sheetId="1" state="hidden" r:id="rId1"/>
    <sheet name="Staplery 2023" sheetId="2" r:id="rId2"/>
    <sheet name="Staplery CHK 2007" sheetId="3" state="hidden" r:id="rId3"/>
    <sheet name="Staplery 2005" sheetId="4" state="hidden" r:id="rId4"/>
    <sheet name="Specifikace " sheetId="5" r:id="rId5"/>
  </sheets>
  <definedNames>
    <definedName name="_xlnm.Print_Area" localSheetId="1">'Staplery 2023'!$A$1:$K$80</definedName>
  </definedNames>
  <calcPr fullCalcOnLoad="1"/>
</workbook>
</file>

<file path=xl/sharedStrings.xml><?xml version="1.0" encoding="utf-8"?>
<sst xmlns="http://schemas.openxmlformats.org/spreadsheetml/2006/main" count="632" uniqueCount="159">
  <si>
    <t>katalogové/ objednací číslo</t>
  </si>
  <si>
    <t>1. Klasické cévní protézy pletené nepropustné</t>
  </si>
  <si>
    <t>1.1 Klasické cévní protézy pletené nepropustné rovné</t>
  </si>
  <si>
    <t>předpokládaný roční počet kusů</t>
  </si>
  <si>
    <t>kód ZUM</t>
  </si>
  <si>
    <t>kód PDK</t>
  </si>
  <si>
    <t>nabídková cena za kus bez DPH</t>
  </si>
  <si>
    <t>nabídková cena za kus včetně DPH</t>
  </si>
  <si>
    <t>Souhrnná cena za skupinu 1.1</t>
  </si>
  <si>
    <t>1.2 Klasické cévní protézy pletené nepropustné bifurkační</t>
  </si>
  <si>
    <t>Souhrnná cena za skupinu 1.2</t>
  </si>
  <si>
    <t>Souhrnná cena za skupinu 2.1</t>
  </si>
  <si>
    <t>Souhrnná cena za skupinu 2.2</t>
  </si>
  <si>
    <t xml:space="preserve">2. Cévní protézy z PTFE </t>
  </si>
  <si>
    <t>3. Cévní protézy infekci resistentní</t>
  </si>
  <si>
    <t>2.1 Cévní protézy z PTFE rovné se standardní stěnou</t>
  </si>
  <si>
    <t>2.2 Cévní protézy z PTFE se standardní stěnou vyztuženou po celé délce</t>
  </si>
  <si>
    <t>3.1 Infekci rezistentní cévní protézy pletené nepropustné rovné</t>
  </si>
  <si>
    <t>3.2 Infekci rezistentní cévní protézy pletené nepropustné bifurkační</t>
  </si>
  <si>
    <t>Souhrnná cena za skupinu 3.1</t>
  </si>
  <si>
    <t>Souhrnná cena za skupinu 3.2</t>
  </si>
  <si>
    <t>4.1 Cévní protézy pro náhrady aneuryzmat hrudní aorty</t>
  </si>
  <si>
    <t>Souhrnná cena za skupinu 4.1</t>
  </si>
  <si>
    <t>4. Cévní protézy pro náhrady aneuryzmat hrudní aorty</t>
  </si>
  <si>
    <t>nabízený materiál (obchodní název)</t>
  </si>
  <si>
    <t>Souhrnná cena za skupinu 2.3</t>
  </si>
  <si>
    <t>1. Lineární katry</t>
  </si>
  <si>
    <t>1.1 Lineární katry - velikost 55 mm</t>
  </si>
  <si>
    <t>položka</t>
  </si>
  <si>
    <t>nabídková cena za celkové množství včetně DPH</t>
  </si>
  <si>
    <t>instrument</t>
  </si>
  <si>
    <t>zásobník pro stand. tkáň</t>
  </si>
  <si>
    <t>zásobník pro silnou tkáň</t>
  </si>
  <si>
    <t>zásobník pro vask. tkáň</t>
  </si>
  <si>
    <t>1.2 Lineární katry - velikost 75 mm</t>
  </si>
  <si>
    <t>1.3 Lineární katry - velikost 100 mm</t>
  </si>
  <si>
    <t>Souhrnná cena za skupinu 1.3</t>
  </si>
  <si>
    <t>2. Lineární staplery</t>
  </si>
  <si>
    <t>2.1 Lineární staplery - velikost 30 mm</t>
  </si>
  <si>
    <t>2.2 Lineární staplery - velikost 60 mm</t>
  </si>
  <si>
    <t>2.3 Lineární staplery - velikost 90 mm</t>
  </si>
  <si>
    <t>2.4 Lineární staplery - rotikulátory - velikost 55 mm</t>
  </si>
  <si>
    <t>Souhrnná cena za skupinu 2.4</t>
  </si>
  <si>
    <t>3. Endoskopické hrudní staplery/katry</t>
  </si>
  <si>
    <t>3.1 Endoskopické hrudní staplery/katry - velikost 35 mm</t>
  </si>
  <si>
    <t>3.2 Endoskopické hrudní staplery/katry - velikost 45 mm</t>
  </si>
  <si>
    <t>4. Cirkulární staplery</t>
  </si>
  <si>
    <t>4.1 Cirkulární staplery - velikost 21 mm</t>
  </si>
  <si>
    <t>4.2 Cirkulární staplery - velikost 25 mm</t>
  </si>
  <si>
    <t>Souhrnná cena za skupinu 4.2</t>
  </si>
  <si>
    <t>4.3 Cirkulární staplery - velikost 29 mm</t>
  </si>
  <si>
    <t>Souhrnná cena za skupinu 4.3</t>
  </si>
  <si>
    <t>4.4 Cirkulární staplery - velikost 33 mm</t>
  </si>
  <si>
    <t>Souhrnná cena za skupinu 4.4</t>
  </si>
  <si>
    <t>Poznámka:</t>
  </si>
  <si>
    <t>-</t>
  </si>
  <si>
    <t>vznikne součinem "nabídková cena za ks včetně DPH" a "předpokládaný roční počet kusů"</t>
  </si>
  <si>
    <t>souhrnná cena za skupinu</t>
  </si>
  <si>
    <t>vznikne součtem "nabídková cena za celkové množství včetně DPH" pro všechny položky dané skupiny</t>
  </si>
  <si>
    <t>3.3 Endoskopické hrudní staplery/katry - velikost 60 mm</t>
  </si>
  <si>
    <t>Souhrnná cena za skupinu 3.3</t>
  </si>
  <si>
    <t>ECHELON</t>
  </si>
  <si>
    <t>nabízený materiál</t>
  </si>
  <si>
    <t>instrument se zásobníkem pro silnou tkáň</t>
  </si>
  <si>
    <t xml:space="preserve">  </t>
  </si>
  <si>
    <t xml:space="preserve">instrument </t>
  </si>
  <si>
    <t>Lineární staplery s nožem-Cutter</t>
  </si>
  <si>
    <t>velikost 55 mm</t>
  </si>
  <si>
    <t>velikost 75-80 mm</t>
  </si>
  <si>
    <t>Instrument se zásobníkem  pro středně silnou tkáň</t>
  </si>
  <si>
    <t>zásobník pro strědně silnou tkáň</t>
  </si>
  <si>
    <t>instrument se zásobníkem pro středně silnou tkáň</t>
  </si>
  <si>
    <t>zásobník pro středně silnou tkáň</t>
  </si>
  <si>
    <t>instrument se zásobníkem pro stědně silnou tkáň</t>
  </si>
  <si>
    <t xml:space="preserve">zásobník  pro silnou tkáň </t>
  </si>
  <si>
    <t>zásobík pro středně silnou tkáň</t>
  </si>
  <si>
    <t>velikost 60 mm</t>
  </si>
  <si>
    <t>velikost 45 mm</t>
  </si>
  <si>
    <t>1.</t>
  </si>
  <si>
    <t>2.1.</t>
  </si>
  <si>
    <t xml:space="preserve"> velikost 28 - 29 mm</t>
  </si>
  <si>
    <t xml:space="preserve"> velikost 31 - 33 mm</t>
  </si>
  <si>
    <t>velikost 33 mm</t>
  </si>
  <si>
    <t>Cirkulární staplery na operaci hemeroidů metodou dle Longa</t>
  </si>
  <si>
    <t>4.</t>
  </si>
  <si>
    <t>Cirkulární staplery</t>
  </si>
  <si>
    <t>3.</t>
  </si>
  <si>
    <t>2.</t>
  </si>
  <si>
    <t>Endoskopický lineární stapler s otočnou hlavicí</t>
  </si>
  <si>
    <t>Souhrnná cena za skupinu 2.1.</t>
  </si>
  <si>
    <t>2.2.</t>
  </si>
  <si>
    <t>Souhrnná cena za skupinu 2.2.</t>
  </si>
  <si>
    <t>velikost  40 mm (zakřivený)</t>
  </si>
  <si>
    <t>Souhrnná cena za skupinu 3.2.</t>
  </si>
  <si>
    <t xml:space="preserve">velikost 25 mm </t>
  </si>
  <si>
    <t>velikost 36 mm</t>
  </si>
  <si>
    <t>4.2.</t>
  </si>
  <si>
    <t>Souhrnná cena za skupinu 4.2.</t>
  </si>
  <si>
    <t>4.1.</t>
  </si>
  <si>
    <t>Technická specifikace</t>
  </si>
  <si>
    <t>snadná manipulovatelnost instrumentů</t>
  </si>
  <si>
    <t>konzistentní formování svorek po celé délce sutury</t>
  </si>
  <si>
    <t>výměnné zásobníky</t>
  </si>
  <si>
    <t>spolehlivost a bezpečnost</t>
  </si>
  <si>
    <t>Souhrnná cena za skupinu 1</t>
  </si>
  <si>
    <t>stapler musí být zakřivený</t>
  </si>
  <si>
    <t>Lineární stapler s nožem-Cutter</t>
  </si>
  <si>
    <t>2.3.</t>
  </si>
  <si>
    <t>nástroj musí být použitelný přes laparoskopické trokary</t>
  </si>
  <si>
    <t>otočná pracovní hlavice</t>
  </si>
  <si>
    <t>Souhrnná cena za skupinu 2.3.</t>
  </si>
  <si>
    <t>kontrolovaná komprese tkáně v hlavici</t>
  </si>
  <si>
    <t>grafické znázornění uzavření stapleru</t>
  </si>
  <si>
    <t>jednoruční ovládání</t>
  </si>
  <si>
    <t xml:space="preserve">spolehlivost a bezpečnost </t>
  </si>
  <si>
    <t>zámek zabraňující nechtěnému dopálení</t>
  </si>
  <si>
    <t>3.1.</t>
  </si>
  <si>
    <t>3.2.</t>
  </si>
  <si>
    <t>Souhrnná cena za skupinu 3.</t>
  </si>
  <si>
    <t>Souhrnná cena za skupinu 2.</t>
  </si>
  <si>
    <t>Souhrnná cena za skupinu 3.1.</t>
  </si>
  <si>
    <t>4.3.</t>
  </si>
  <si>
    <t>Souhrnná cena za skupinu 4.1.</t>
  </si>
  <si>
    <t>Souhrnná cena za skupinu 4.3.</t>
  </si>
  <si>
    <t>Souhrnná cena za skupnu 4.</t>
  </si>
  <si>
    <t>5.</t>
  </si>
  <si>
    <t>Souhrnná cena za skupinu 5.1</t>
  </si>
  <si>
    <t>5.2.</t>
  </si>
  <si>
    <t>Souhrnná cena za skupinu 5.2.</t>
  </si>
  <si>
    <t>Souhrnná cena za část 5.</t>
  </si>
  <si>
    <t>průměr 25 – 36 mm</t>
  </si>
  <si>
    <t xml:space="preserve">zásobník pro vaskulární (tenkou) tkáň </t>
  </si>
  <si>
    <t>průměr 25 – 33 mm</t>
  </si>
  <si>
    <t xml:space="preserve">sterilní instrumenty současně sešívající a řezající tkáň  </t>
  </si>
  <si>
    <t xml:space="preserve">sterilní instrumenty současně sešívající a řezající tkáň </t>
  </si>
  <si>
    <t>zámek zabraňující nechtěnému odpálení</t>
  </si>
  <si>
    <t>určené pro end-to-end anastomozu</t>
  </si>
  <si>
    <t>5.1.</t>
  </si>
  <si>
    <t>1.1.</t>
  </si>
  <si>
    <t>předpokládaná roční spotřeba</t>
  </si>
  <si>
    <t>Dodávky staplerů pro COS SN v Opavě</t>
  </si>
  <si>
    <t>Evid. číslo: OPA/Hal/2023/08/staplery-COS</t>
  </si>
  <si>
    <t>Systémové číslo: P23V00000028</t>
  </si>
  <si>
    <t>DPH v %</t>
  </si>
  <si>
    <t>DPH v Kč</t>
  </si>
  <si>
    <t>Cena celkem za roční objem bez DPH</t>
  </si>
  <si>
    <t>Cena celkem za roční objem vč. DPH</t>
  </si>
  <si>
    <t>Celkem/rok vč. DPH za  skupinu č. 1</t>
  </si>
  <si>
    <t xml:space="preserve">Celkem/rok vč. DPH za  skupiny č. 2 - 5 </t>
  </si>
  <si>
    <t>Příloha č. 6 - Cenová kalkulace a technická specifikace</t>
  </si>
  <si>
    <t>velikost 100 mm</t>
  </si>
  <si>
    <t xml:space="preserve">Skupina </t>
  </si>
  <si>
    <t xml:space="preserve">skupina 1. Lineární stapler s nožem - Cutter zakřivený, 
skupina 1.1 velikost 40 mm
</t>
  </si>
  <si>
    <t xml:space="preserve">skupina 2. Lineární staplery s nožem - Cutter, 
skupina 2.1 velikost 55 mm, 
skupina 2.2 velikost 75-80 mm, skupina 2.3 velikost 100 mm. 
</t>
  </si>
  <si>
    <t xml:space="preserve">skupina 3. Endoskopický lineární stapler s otočnou hlavicí, 
skupina 3.1 velikost 45 mm,
skupina 3.2 velikost 60 mm. 
</t>
  </si>
  <si>
    <t xml:space="preserve">skupina 4. Cirkulární staplery, skupina 4.1 velikost 25 mm,
skupina 4.2 velikost 28-29 mm, skupina 4.3 velikost 31-33 mm.
</t>
  </si>
  <si>
    <t xml:space="preserve">skupina 5. Cirkulární staplery na operaci hemeroidů metodou dle Longa,
skupina 5.1 velikost 33 mm,
skupina 5.2 velikost 36 mm.
</t>
  </si>
  <si>
    <t>skupina č. 1 bude soutěžena samostatně</t>
  </si>
  <si>
    <t>skupiny č. 2 - 5 budou soutěženy dohromady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</si>
</sst>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-405]dddd\ d\.\ mmmm\ yyyy"/>
    <numFmt numFmtId="170" formatCode="#,##0.00\ _K_č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indent="2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indent="2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indent="2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indent="2"/>
    </xf>
    <xf numFmtId="3" fontId="0" fillId="0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indent="2"/>
    </xf>
    <xf numFmtId="0" fontId="0" fillId="0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left"/>
    </xf>
    <xf numFmtId="3" fontId="0" fillId="33" borderId="10" xfId="0" applyNumberFormat="1" applyFont="1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left"/>
    </xf>
    <xf numFmtId="164" fontId="3" fillId="33" borderId="1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164" fontId="53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left" vertical="center"/>
    </xf>
    <xf numFmtId="0" fontId="7" fillId="7" borderId="10" xfId="0" applyFont="1" applyFill="1" applyBorder="1" applyAlignment="1">
      <alignment horizontal="center" vertical="center"/>
    </xf>
    <xf numFmtId="3" fontId="7" fillId="7" borderId="10" xfId="0" applyNumberFormat="1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left" vertical="center"/>
    </xf>
    <xf numFmtId="3" fontId="7" fillId="7" borderId="10" xfId="0" applyNumberFormat="1" applyFont="1" applyFill="1" applyBorder="1" applyAlignment="1">
      <alignment/>
    </xf>
    <xf numFmtId="0" fontId="7" fillId="7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left" vertical="center"/>
    </xf>
    <xf numFmtId="3" fontId="7" fillId="7" borderId="10" xfId="0" applyNumberFormat="1" applyFont="1" applyFill="1" applyBorder="1" applyAlignment="1">
      <alignment horizontal="center" vertical="center"/>
    </xf>
    <xf numFmtId="164" fontId="7" fillId="7" borderId="10" xfId="0" applyNumberFormat="1" applyFont="1" applyFill="1" applyBorder="1" applyAlignment="1">
      <alignment horizontal="center" vertical="center"/>
    </xf>
    <xf numFmtId="164" fontId="7" fillId="7" borderId="10" xfId="0" applyNumberFormat="1" applyFont="1" applyFill="1" applyBorder="1" applyAlignment="1" applyProtection="1">
      <alignment horizontal="center" vertical="center"/>
      <protection locked="0"/>
    </xf>
    <xf numFmtId="164" fontId="7" fillId="7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vertical="center"/>
    </xf>
    <xf numFmtId="0" fontId="54" fillId="0" borderId="0" xfId="0" applyFont="1" applyFill="1" applyAlignment="1">
      <alignment horizontal="center"/>
    </xf>
    <xf numFmtId="164" fontId="3" fillId="34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6" fontId="3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16" fontId="3" fillId="0" borderId="0" xfId="0" applyNumberFormat="1" applyFont="1" applyAlignment="1">
      <alignment horizontal="left"/>
    </xf>
    <xf numFmtId="16" fontId="3" fillId="0" borderId="0" xfId="0" applyNumberFormat="1" applyFont="1" applyAlignment="1">
      <alignment horizontal="left"/>
    </xf>
    <xf numFmtId="3" fontId="7" fillId="7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64" fontId="9" fillId="35" borderId="11" xfId="0" applyNumberFormat="1" applyFont="1" applyFill="1" applyBorder="1" applyAlignment="1">
      <alignment vertical="center"/>
    </xf>
    <xf numFmtId="16" fontId="3" fillId="0" borderId="0" xfId="0" applyNumberFormat="1" applyFont="1" applyAlignment="1">
      <alignment/>
    </xf>
    <xf numFmtId="43" fontId="7" fillId="7" borderId="10" xfId="0" applyNumberFormat="1" applyFont="1" applyFill="1" applyBorder="1" applyAlignment="1">
      <alignment horizontal="center" vertical="center" wrapText="1"/>
    </xf>
    <xf numFmtId="164" fontId="7" fillId="7" borderId="10" xfId="0" applyNumberFormat="1" applyFont="1" applyFill="1" applyBorder="1" applyAlignment="1">
      <alignment horizontal="center" vertical="center" wrapText="1"/>
    </xf>
    <xf numFmtId="164" fontId="7" fillId="7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55" fillId="0" borderId="0" xfId="0" applyFont="1" applyFill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9" fontId="7" fillId="7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>
      <alignment horizontal="center" vertical="center" wrapText="1"/>
    </xf>
    <xf numFmtId="164" fontId="9" fillId="36" borderId="11" xfId="0" applyNumberFormat="1" applyFont="1" applyFill="1" applyBorder="1" applyAlignment="1">
      <alignment vertical="center"/>
    </xf>
    <xf numFmtId="0" fontId="9" fillId="36" borderId="18" xfId="0" applyFont="1" applyFill="1" applyBorder="1" applyAlignment="1">
      <alignment/>
    </xf>
    <xf numFmtId="4" fontId="11" fillId="36" borderId="19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left"/>
    </xf>
    <xf numFmtId="16" fontId="3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 indent="2"/>
    </xf>
    <xf numFmtId="164" fontId="7" fillId="7" borderId="12" xfId="0" applyNumberFormat="1" applyFont="1" applyFill="1" applyBorder="1" applyAlignment="1">
      <alignment horizontal="center" vertical="center"/>
    </xf>
    <xf numFmtId="164" fontId="7" fillId="0" borderId="12" xfId="0" applyNumberFormat="1" applyFont="1" applyBorder="1" applyAlignment="1">
      <alignment vertical="center"/>
    </xf>
    <xf numFmtId="164" fontId="3" fillId="34" borderId="20" xfId="0" applyNumberFormat="1" applyFont="1" applyFill="1" applyBorder="1" applyAlignment="1">
      <alignment vertical="center"/>
    </xf>
    <xf numFmtId="16" fontId="3" fillId="0" borderId="0" xfId="0" applyNumberFormat="1" applyFont="1" applyBorder="1" applyAlignment="1">
      <alignment horizontal="left"/>
    </xf>
    <xf numFmtId="16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0" fontId="8" fillId="6" borderId="0" xfId="0" applyFont="1" applyFill="1" applyAlignment="1">
      <alignment horizontal="left"/>
    </xf>
    <xf numFmtId="0" fontId="10" fillId="2" borderId="21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164" fontId="9" fillId="2" borderId="11" xfId="0" applyNumberFormat="1" applyFont="1" applyFill="1" applyBorder="1" applyAlignment="1">
      <alignment vertical="center"/>
    </xf>
    <xf numFmtId="164" fontId="9" fillId="6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170" fontId="7" fillId="7" borderId="10" xfId="0" applyNumberFormat="1" applyFont="1" applyFill="1" applyBorder="1" applyAlignment="1" applyProtection="1">
      <alignment horizontal="center" vertical="center"/>
      <protection locked="0"/>
    </xf>
    <xf numFmtId="170" fontId="7" fillId="7" borderId="10" xfId="0" applyNumberFormat="1" applyFont="1" applyFill="1" applyBorder="1" applyAlignment="1">
      <alignment horizontal="center" vertical="center" wrapText="1"/>
    </xf>
    <xf numFmtId="170" fontId="7" fillId="7" borderId="10" xfId="0" applyNumberFormat="1" applyFont="1" applyFill="1" applyBorder="1" applyAlignment="1">
      <alignment horizontal="center" vertical="center"/>
    </xf>
    <xf numFmtId="170" fontId="7" fillId="7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customHeight="1"/>
  <cols>
    <col min="1" max="1" width="3.28125" style="12" customWidth="1"/>
    <col min="2" max="2" width="3.28125" style="13" customWidth="1"/>
    <col min="3" max="3" width="17.00390625" style="16" customWidth="1"/>
    <col min="4" max="4" width="15.00390625" style="24" customWidth="1"/>
    <col min="5" max="5" width="31.140625" style="25" customWidth="1"/>
    <col min="6" max="6" width="26.421875" style="25" customWidth="1"/>
    <col min="7" max="8" width="9.7109375" style="16" customWidth="1"/>
    <col min="9" max="9" width="14.28125" style="16" customWidth="1"/>
    <col min="10" max="10" width="17.28125" style="0" customWidth="1"/>
    <col min="11" max="11" width="23.421875" style="0" bestFit="1" customWidth="1"/>
    <col min="12" max="12" width="23.421875" style="16" bestFit="1" customWidth="1"/>
    <col min="13" max="16384" width="9.140625" style="16" customWidth="1"/>
  </cols>
  <sheetData>
    <row r="1" spans="1:10" s="7" customFormat="1" ht="18">
      <c r="A1" s="3" t="s">
        <v>1</v>
      </c>
      <c r="B1" s="4"/>
      <c r="C1" s="5"/>
      <c r="D1" s="6"/>
      <c r="I1" s="8"/>
      <c r="J1" s="8"/>
    </row>
    <row r="2" spans="1:9" s="4" customFormat="1" ht="15.75" customHeight="1">
      <c r="A2" s="3"/>
      <c r="B2" s="4" t="s">
        <v>2</v>
      </c>
      <c r="C2" s="9"/>
      <c r="D2" s="10"/>
      <c r="I2" s="11"/>
    </row>
    <row r="3" spans="1:11" s="7" customFormat="1" ht="15.75" customHeight="1">
      <c r="A3" s="3"/>
      <c r="B3" s="4" t="s">
        <v>9</v>
      </c>
      <c r="C3" s="19"/>
      <c r="D3" s="20"/>
      <c r="E3" s="21"/>
      <c r="F3" s="21"/>
      <c r="G3" s="21"/>
      <c r="H3" s="21"/>
      <c r="I3" s="22"/>
      <c r="J3" s="22"/>
      <c r="K3" s="23"/>
    </row>
    <row r="4" spans="1:11" s="7" customFormat="1" ht="18">
      <c r="A4" s="3" t="s">
        <v>13</v>
      </c>
      <c r="B4" s="13"/>
      <c r="C4" s="19"/>
      <c r="D4" s="20"/>
      <c r="E4" s="21"/>
      <c r="F4" s="21"/>
      <c r="G4" s="21"/>
      <c r="H4" s="21"/>
      <c r="I4" s="22"/>
      <c r="J4" s="22"/>
      <c r="K4" s="21"/>
    </row>
    <row r="5" spans="2:11" ht="15.75" customHeight="1">
      <c r="B5" s="13" t="s">
        <v>15</v>
      </c>
      <c r="C5" s="24"/>
      <c r="D5" s="25"/>
      <c r="E5" s="16"/>
      <c r="F5" s="16"/>
      <c r="I5"/>
      <c r="K5" s="16"/>
    </row>
    <row r="6" spans="2:11" ht="15.75" customHeight="1">
      <c r="B6" s="13" t="s">
        <v>16</v>
      </c>
      <c r="C6" s="24"/>
      <c r="D6" s="25"/>
      <c r="E6" s="16"/>
      <c r="F6" s="16"/>
      <c r="I6"/>
      <c r="K6" s="16"/>
    </row>
    <row r="7" spans="1:11" s="7" customFormat="1" ht="18">
      <c r="A7" s="3" t="s">
        <v>14</v>
      </c>
      <c r="B7" s="13"/>
      <c r="C7" s="19"/>
      <c r="D7" s="20"/>
      <c r="E7" s="21"/>
      <c r="F7" s="21"/>
      <c r="G7" s="21"/>
      <c r="H7" s="21"/>
      <c r="I7" s="22"/>
      <c r="J7" s="22"/>
      <c r="K7" s="21"/>
    </row>
    <row r="8" spans="1:10" s="7" customFormat="1" ht="15.75" customHeight="1">
      <c r="A8" s="3"/>
      <c r="B8" s="4" t="s">
        <v>17</v>
      </c>
      <c r="C8" s="5"/>
      <c r="D8" s="6"/>
      <c r="I8" s="8"/>
      <c r="J8" s="8"/>
    </row>
    <row r="9" spans="1:10" s="7" customFormat="1" ht="15.75" customHeight="1">
      <c r="A9" s="3"/>
      <c r="B9" s="4" t="s">
        <v>18</v>
      </c>
      <c r="C9" s="5"/>
      <c r="D9" s="6"/>
      <c r="I9" s="8"/>
      <c r="J9" s="8"/>
    </row>
    <row r="10" spans="1:11" s="7" customFormat="1" ht="18">
      <c r="A10" s="3" t="s">
        <v>23</v>
      </c>
      <c r="B10" s="13"/>
      <c r="C10" s="19"/>
      <c r="D10" s="20"/>
      <c r="E10" s="21"/>
      <c r="F10" s="21"/>
      <c r="G10" s="21"/>
      <c r="H10" s="21"/>
      <c r="I10" s="22"/>
      <c r="J10" s="22"/>
      <c r="K10" s="21"/>
    </row>
    <row r="11" spans="1:10" s="7" customFormat="1" ht="15.75" customHeight="1">
      <c r="A11" s="3"/>
      <c r="B11" s="4" t="s">
        <v>21</v>
      </c>
      <c r="C11" s="5"/>
      <c r="D11" s="6"/>
      <c r="I11" s="8"/>
      <c r="J11" s="8"/>
    </row>
    <row r="12" spans="3:11" ht="12.75" customHeight="1">
      <c r="C12" s="24"/>
      <c r="D12" s="25"/>
      <c r="E12" s="16"/>
      <c r="F12" s="16"/>
      <c r="I12"/>
      <c r="K12" s="16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Header>&amp;CFN Plzeň - jednorázové rukavice - zadávací dokumentace</oddHeader>
    <oddFooter>&amp;CStránka &amp;P+11 z 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zoomScale="80" zoomScaleNormal="90" zoomScaleSheetLayoutView="80" zoomScalePageLayoutView="0" workbookViewId="0" topLeftCell="A1">
      <selection activeCell="F76" sqref="F76"/>
    </sheetView>
  </sheetViews>
  <sheetFormatPr defaultColWidth="9.140625" defaultRowHeight="12.75" customHeight="1"/>
  <cols>
    <col min="1" max="1" width="4.7109375" style="13" customWidth="1"/>
    <col min="2" max="2" width="40.421875" style="16" customWidth="1"/>
    <col min="3" max="3" width="13.28125" style="25" customWidth="1"/>
    <col min="4" max="4" width="13.8515625" style="25" customWidth="1"/>
    <col min="5" max="5" width="9.7109375" style="16" customWidth="1"/>
    <col min="6" max="6" width="10.57421875" style="16" customWidth="1"/>
    <col min="7" max="7" width="5.421875" style="16" customWidth="1"/>
    <col min="8" max="8" width="8.57421875" style="16" customWidth="1"/>
    <col min="9" max="9" width="10.7109375" style="16" customWidth="1"/>
    <col min="10" max="11" width="13.7109375" style="0" customWidth="1"/>
    <col min="12" max="12" width="23.00390625" style="16" customWidth="1"/>
    <col min="13" max="13" width="20.57421875" style="24" bestFit="1" customWidth="1"/>
    <col min="14" max="15" width="18.140625" style="16" bestFit="1" customWidth="1"/>
    <col min="16" max="16384" width="9.140625" style="16" customWidth="1"/>
  </cols>
  <sheetData>
    <row r="1" spans="1:13" s="7" customFormat="1" ht="15">
      <c r="A1" s="4"/>
      <c r="B1" s="136" t="s">
        <v>149</v>
      </c>
      <c r="C1" s="137"/>
      <c r="D1" s="137"/>
      <c r="G1" s="8"/>
      <c r="H1" s="8"/>
      <c r="I1" s="8"/>
      <c r="J1" s="8"/>
      <c r="K1" s="8"/>
      <c r="M1" s="5"/>
    </row>
    <row r="2" spans="1:13" s="7" customFormat="1" ht="18">
      <c r="A2" s="138" t="s">
        <v>140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M2" s="5"/>
    </row>
    <row r="3" spans="1:13" s="7" customFormat="1" ht="15">
      <c r="A3" s="4"/>
      <c r="B3" s="115" t="s">
        <v>141</v>
      </c>
      <c r="G3" s="8"/>
      <c r="H3" s="8"/>
      <c r="I3" s="8"/>
      <c r="J3" s="8"/>
      <c r="K3" s="8"/>
      <c r="M3" s="5"/>
    </row>
    <row r="4" spans="1:13" s="7" customFormat="1" ht="15">
      <c r="A4" s="4"/>
      <c r="B4" s="115" t="s">
        <v>142</v>
      </c>
      <c r="G4" s="8"/>
      <c r="H4" s="8"/>
      <c r="I4" s="8"/>
      <c r="J4" s="8"/>
      <c r="K4" s="8"/>
      <c r="M4" s="5"/>
    </row>
    <row r="5" spans="1:13" s="7" customFormat="1" ht="18">
      <c r="A5" s="110" t="s">
        <v>78</v>
      </c>
      <c r="B5" s="91" t="s">
        <v>106</v>
      </c>
      <c r="C5" s="140" t="s">
        <v>157</v>
      </c>
      <c r="D5" s="141"/>
      <c r="E5" s="141"/>
      <c r="F5" s="141"/>
      <c r="G5" s="141"/>
      <c r="H5" s="141"/>
      <c r="I5" s="141"/>
      <c r="J5" s="4"/>
      <c r="K5" s="4"/>
      <c r="M5" s="5"/>
    </row>
    <row r="6" spans="1:13" s="4" customFormat="1" ht="15.75" customHeight="1">
      <c r="A6" s="101" t="s">
        <v>138</v>
      </c>
      <c r="B6" s="131" t="s">
        <v>92</v>
      </c>
      <c r="C6" s="16"/>
      <c r="D6" s="16"/>
      <c r="E6" s="16"/>
      <c r="F6" s="16"/>
      <c r="G6"/>
      <c r="H6"/>
      <c r="I6"/>
      <c r="J6"/>
      <c r="K6"/>
      <c r="M6" s="74"/>
    </row>
    <row r="7" spans="2:13" ht="39.75" customHeight="1">
      <c r="B7" s="75" t="s">
        <v>28</v>
      </c>
      <c r="C7" s="75" t="s">
        <v>0</v>
      </c>
      <c r="D7" s="75" t="s">
        <v>4</v>
      </c>
      <c r="E7" s="117" t="s">
        <v>139</v>
      </c>
      <c r="F7" s="76" t="s">
        <v>6</v>
      </c>
      <c r="G7" s="76" t="s">
        <v>143</v>
      </c>
      <c r="H7" s="76" t="s">
        <v>144</v>
      </c>
      <c r="I7" s="76" t="s">
        <v>7</v>
      </c>
      <c r="J7" s="76" t="s">
        <v>145</v>
      </c>
      <c r="K7" s="76" t="s">
        <v>146</v>
      </c>
      <c r="L7" s="19"/>
      <c r="M7" s="16"/>
    </row>
    <row r="8" spans="2:13" ht="15" customHeight="1">
      <c r="B8" s="80" t="s">
        <v>63</v>
      </c>
      <c r="C8" s="78"/>
      <c r="D8" s="79"/>
      <c r="E8" s="79">
        <v>27</v>
      </c>
      <c r="F8" s="88"/>
      <c r="G8" s="116"/>
      <c r="H8" s="88">
        <f>F8*G8</f>
        <v>0</v>
      </c>
      <c r="I8" s="87">
        <f>F8+H8</f>
        <v>0</v>
      </c>
      <c r="J8" s="87">
        <f>E8*F8</f>
        <v>0</v>
      </c>
      <c r="K8" s="90">
        <f>E8*I8</f>
        <v>0</v>
      </c>
      <c r="L8" s="24"/>
      <c r="M8" s="16"/>
    </row>
    <row r="9" spans="2:13" ht="15" customHeight="1" thickBot="1">
      <c r="B9" s="77" t="s">
        <v>32</v>
      </c>
      <c r="C9" s="78"/>
      <c r="D9" s="78"/>
      <c r="E9" s="78">
        <v>14</v>
      </c>
      <c r="F9" s="104"/>
      <c r="G9" s="116"/>
      <c r="H9" s="88">
        <f>F9*G9</f>
        <v>0</v>
      </c>
      <c r="I9" s="87">
        <f>F9+H9</f>
        <v>0</v>
      </c>
      <c r="J9" s="87">
        <f>E9*F9</f>
        <v>0</v>
      </c>
      <c r="K9" s="90">
        <f>E9*I9</f>
        <v>0</v>
      </c>
      <c r="L9" s="24"/>
      <c r="M9" s="16"/>
    </row>
    <row r="10" spans="2:12" s="4" customFormat="1" ht="15.75" customHeight="1" thickBot="1">
      <c r="B10" s="99" t="s">
        <v>104</v>
      </c>
      <c r="J10" s="135">
        <f>SUM(J8:J9)</f>
        <v>0</v>
      </c>
      <c r="K10" s="134">
        <f>SUM(K8:K9)</f>
        <v>0</v>
      </c>
      <c r="L10" s="9"/>
    </row>
    <row r="11" spans="1:9" ht="12.75" customHeight="1">
      <c r="A11"/>
      <c r="B11"/>
      <c r="C11"/>
      <c r="D11"/>
      <c r="E11"/>
      <c r="F11"/>
      <c r="G11"/>
      <c r="H11"/>
      <c r="I11"/>
    </row>
    <row r="12" spans="1:13" s="4" customFormat="1" ht="18">
      <c r="A12" s="110" t="s">
        <v>87</v>
      </c>
      <c r="B12" s="91" t="s">
        <v>66</v>
      </c>
      <c r="C12" s="140" t="s">
        <v>158</v>
      </c>
      <c r="D12" s="141"/>
      <c r="E12" s="141"/>
      <c r="F12" s="141"/>
      <c r="G12" s="141"/>
      <c r="H12" s="141"/>
      <c r="I12" s="141"/>
      <c r="J12"/>
      <c r="K12"/>
      <c r="M12" s="9"/>
    </row>
    <row r="13" spans="1:13" ht="15.75" customHeight="1">
      <c r="A13" s="101" t="s">
        <v>79</v>
      </c>
      <c r="B13" s="131" t="s">
        <v>67</v>
      </c>
      <c r="C13" s="16"/>
      <c r="D13" s="16"/>
      <c r="G13"/>
      <c r="H13"/>
      <c r="I13"/>
      <c r="L13" s="7"/>
      <c r="M13" s="74"/>
    </row>
    <row r="14" spans="2:13" ht="39.75" customHeight="1">
      <c r="B14" s="75" t="s">
        <v>28</v>
      </c>
      <c r="C14" s="75" t="s">
        <v>0</v>
      </c>
      <c r="D14" s="75" t="s">
        <v>4</v>
      </c>
      <c r="E14" s="117" t="s">
        <v>139</v>
      </c>
      <c r="F14" s="76" t="s">
        <v>6</v>
      </c>
      <c r="G14" s="76" t="s">
        <v>143</v>
      </c>
      <c r="H14" s="76" t="s">
        <v>144</v>
      </c>
      <c r="I14" s="76" t="s">
        <v>7</v>
      </c>
      <c r="J14" s="76" t="s">
        <v>145</v>
      </c>
      <c r="K14" s="76" t="s">
        <v>146</v>
      </c>
      <c r="L14" s="5"/>
      <c r="M14" s="16"/>
    </row>
    <row r="15" spans="2:13" ht="15" customHeight="1">
      <c r="B15" s="80" t="s">
        <v>63</v>
      </c>
      <c r="C15" s="82"/>
      <c r="D15" s="82"/>
      <c r="E15" s="82">
        <v>7</v>
      </c>
      <c r="F15" s="145"/>
      <c r="G15" s="116"/>
      <c r="H15" s="103">
        <f>F15*G15</f>
        <v>0</v>
      </c>
      <c r="I15" s="87">
        <f>F15+H15</f>
        <v>0</v>
      </c>
      <c r="J15" s="87">
        <f>E15*F15</f>
        <v>0</v>
      </c>
      <c r="K15" s="90">
        <f>E15*I15</f>
        <v>0</v>
      </c>
      <c r="L15" s="24"/>
      <c r="M15" s="16"/>
    </row>
    <row r="16" spans="2:13" ht="15" customHeight="1">
      <c r="B16" s="77" t="s">
        <v>32</v>
      </c>
      <c r="C16" s="82"/>
      <c r="D16" s="81"/>
      <c r="E16" s="98">
        <v>1</v>
      </c>
      <c r="F16" s="145"/>
      <c r="G16" s="116"/>
      <c r="H16" s="103">
        <f>F16*G16</f>
        <v>0</v>
      </c>
      <c r="I16" s="87">
        <f>F16+H16</f>
        <v>0</v>
      </c>
      <c r="J16" s="87">
        <f>E16*F16</f>
        <v>0</v>
      </c>
      <c r="K16" s="90">
        <f>E16*I16</f>
        <v>0</v>
      </c>
      <c r="L16" s="24"/>
      <c r="M16" s="16"/>
    </row>
    <row r="17" spans="2:13" ht="15" customHeight="1">
      <c r="B17" s="77" t="s">
        <v>69</v>
      </c>
      <c r="C17" s="82"/>
      <c r="D17" s="81"/>
      <c r="E17" s="98">
        <v>2</v>
      </c>
      <c r="F17" s="145"/>
      <c r="G17" s="116"/>
      <c r="H17" s="103">
        <f>F17*G17</f>
        <v>0</v>
      </c>
      <c r="I17" s="87">
        <f>F17+H17</f>
        <v>0</v>
      </c>
      <c r="J17" s="87">
        <f>E17*F17</f>
        <v>0</v>
      </c>
      <c r="K17" s="90">
        <f>E17*I17</f>
        <v>0</v>
      </c>
      <c r="L17" s="24"/>
      <c r="M17" s="16"/>
    </row>
    <row r="18" spans="2:13" ht="15" customHeight="1" thickBot="1">
      <c r="B18" s="77" t="s">
        <v>70</v>
      </c>
      <c r="C18" s="82"/>
      <c r="D18" s="81"/>
      <c r="E18" s="98">
        <v>2</v>
      </c>
      <c r="F18" s="145"/>
      <c r="G18" s="116"/>
      <c r="H18" s="103">
        <f>F18*G18</f>
        <v>0</v>
      </c>
      <c r="I18" s="87">
        <f>F18+H18</f>
        <v>0</v>
      </c>
      <c r="J18" s="87">
        <f>E18*F18</f>
        <v>0</v>
      </c>
      <c r="K18" s="90">
        <f>E18*I18</f>
        <v>0</v>
      </c>
      <c r="L18" s="24"/>
      <c r="M18" s="16"/>
    </row>
    <row r="19" spans="2:12" s="4" customFormat="1" ht="15.75" customHeight="1" thickBot="1">
      <c r="B19" s="4" t="s">
        <v>89</v>
      </c>
      <c r="F19" s="11"/>
      <c r="G19" s="11"/>
      <c r="H19" s="11"/>
      <c r="J19" s="92">
        <f>SUM(J15:J18)</f>
        <v>0</v>
      </c>
      <c r="K19" s="92">
        <f>SUM(K15:K18)</f>
        <v>0</v>
      </c>
      <c r="L19" s="9"/>
    </row>
    <row r="20" spans="7:13" s="4" customFormat="1" ht="12.75" customHeight="1">
      <c r="G20" s="11"/>
      <c r="H20" s="11"/>
      <c r="I20" s="11"/>
      <c r="M20" s="9"/>
    </row>
    <row r="21" spans="1:9" ht="15.75" customHeight="1">
      <c r="A21" s="96" t="s">
        <v>90</v>
      </c>
      <c r="B21" s="131" t="s">
        <v>68</v>
      </c>
      <c r="C21" s="16"/>
      <c r="D21" s="16"/>
      <c r="G21"/>
      <c r="H21"/>
      <c r="I21"/>
    </row>
    <row r="22" spans="1:13" ht="39.75" customHeight="1">
      <c r="A22" s="61"/>
      <c r="B22" s="75" t="s">
        <v>28</v>
      </c>
      <c r="C22" s="75" t="s">
        <v>0</v>
      </c>
      <c r="D22" s="75" t="s">
        <v>4</v>
      </c>
      <c r="E22" s="75" t="s">
        <v>139</v>
      </c>
      <c r="F22" s="76" t="s">
        <v>6</v>
      </c>
      <c r="G22" s="76" t="s">
        <v>143</v>
      </c>
      <c r="H22" s="76" t="s">
        <v>144</v>
      </c>
      <c r="I22" s="76" t="s">
        <v>7</v>
      </c>
      <c r="J22" s="76" t="s">
        <v>145</v>
      </c>
      <c r="K22" s="76" t="s">
        <v>146</v>
      </c>
      <c r="L22" s="24"/>
      <c r="M22" s="16"/>
    </row>
    <row r="23" spans="2:13" ht="15" customHeight="1">
      <c r="B23" s="80" t="s">
        <v>63</v>
      </c>
      <c r="C23" s="82"/>
      <c r="D23" s="79"/>
      <c r="E23" s="79">
        <v>1</v>
      </c>
      <c r="F23" s="145"/>
      <c r="G23" s="116"/>
      <c r="H23" s="88">
        <f>F23*G23</f>
        <v>0</v>
      </c>
      <c r="I23" s="87">
        <f>F23+H23</f>
        <v>0</v>
      </c>
      <c r="J23" s="87">
        <f>E23*F23</f>
        <v>0</v>
      </c>
      <c r="K23" s="90">
        <f>E23*I23</f>
        <v>0</v>
      </c>
      <c r="L23" s="24"/>
      <c r="M23" s="16"/>
    </row>
    <row r="24" spans="2:13" ht="15" customHeight="1">
      <c r="B24" s="80" t="s">
        <v>32</v>
      </c>
      <c r="C24" s="82"/>
      <c r="D24" s="79"/>
      <c r="E24" s="79">
        <v>1</v>
      </c>
      <c r="F24" s="145"/>
      <c r="G24" s="116"/>
      <c r="H24" s="88">
        <f>F24*G24</f>
        <v>0</v>
      </c>
      <c r="I24" s="87">
        <f>F24+H24</f>
        <v>0</v>
      </c>
      <c r="J24" s="87">
        <f>E24*F24</f>
        <v>0</v>
      </c>
      <c r="K24" s="90">
        <f>E24*I24</f>
        <v>0</v>
      </c>
      <c r="L24" s="24"/>
      <c r="M24" s="16"/>
    </row>
    <row r="25" spans="2:13" ht="15" customHeight="1">
      <c r="B25" s="80" t="s">
        <v>71</v>
      </c>
      <c r="C25" s="82"/>
      <c r="D25" s="79"/>
      <c r="E25" s="79">
        <v>7</v>
      </c>
      <c r="F25" s="145"/>
      <c r="G25" s="116"/>
      <c r="H25" s="88">
        <f>F25*G25</f>
        <v>0</v>
      </c>
      <c r="I25" s="87">
        <f>F25+H25</f>
        <v>0</v>
      </c>
      <c r="J25" s="87">
        <f>E25*F25</f>
        <v>0</v>
      </c>
      <c r="K25" s="90">
        <f>E25*I25</f>
        <v>0</v>
      </c>
      <c r="L25" s="24"/>
      <c r="M25" s="16"/>
    </row>
    <row r="26" spans="2:13" ht="15" customHeight="1" thickBot="1">
      <c r="B26" s="77" t="s">
        <v>72</v>
      </c>
      <c r="C26" s="82"/>
      <c r="D26" s="78"/>
      <c r="E26" s="78">
        <v>6</v>
      </c>
      <c r="F26" s="145"/>
      <c r="G26" s="116"/>
      <c r="H26" s="88">
        <f>F26*G26</f>
        <v>0</v>
      </c>
      <c r="I26" s="87">
        <f>F26+H26</f>
        <v>0</v>
      </c>
      <c r="J26" s="87">
        <f>E26*F26</f>
        <v>0</v>
      </c>
      <c r="K26" s="90">
        <f>E26*I26</f>
        <v>0</v>
      </c>
      <c r="L26" s="24"/>
      <c r="M26" s="16"/>
    </row>
    <row r="27" spans="2:12" s="4" customFormat="1" ht="15.75" customHeight="1" thickBot="1">
      <c r="B27" s="65" t="s">
        <v>91</v>
      </c>
      <c r="F27" s="11"/>
      <c r="G27" s="11"/>
      <c r="H27" s="11"/>
      <c r="J27" s="92">
        <f>SUM(J23:J26)</f>
        <v>0</v>
      </c>
      <c r="K27" s="92">
        <f>SUM(K23:K26)</f>
        <v>0</v>
      </c>
      <c r="L27" s="9"/>
    </row>
    <row r="28" spans="1:11" ht="15.75" customHeight="1">
      <c r="A28" s="129" t="s">
        <v>107</v>
      </c>
      <c r="B28" s="131" t="s">
        <v>150</v>
      </c>
      <c r="C28" s="124"/>
      <c r="D28" s="124"/>
      <c r="E28" s="1"/>
      <c r="F28" s="1"/>
      <c r="G28" s="1"/>
      <c r="H28" s="1"/>
      <c r="I28" s="1"/>
      <c r="J28" s="17"/>
      <c r="K28" s="17"/>
    </row>
    <row r="29" spans="1:13" ht="39.75" customHeight="1">
      <c r="A29" s="61"/>
      <c r="B29" s="75" t="s">
        <v>28</v>
      </c>
      <c r="C29" s="75" t="s">
        <v>0</v>
      </c>
      <c r="D29" s="75" t="s">
        <v>4</v>
      </c>
      <c r="E29" s="75" t="s">
        <v>139</v>
      </c>
      <c r="F29" s="76" t="s">
        <v>6</v>
      </c>
      <c r="G29" s="76" t="s">
        <v>143</v>
      </c>
      <c r="H29" s="76" t="s">
        <v>144</v>
      </c>
      <c r="I29" s="76" t="s">
        <v>7</v>
      </c>
      <c r="J29" s="76" t="s">
        <v>145</v>
      </c>
      <c r="K29" s="76" t="s">
        <v>146</v>
      </c>
      <c r="L29" s="24"/>
      <c r="M29" s="16"/>
    </row>
    <row r="30" spans="2:13" ht="15" customHeight="1">
      <c r="B30" s="80" t="s">
        <v>63</v>
      </c>
      <c r="C30" s="102"/>
      <c r="D30" s="79"/>
      <c r="E30" s="79">
        <v>4</v>
      </c>
      <c r="F30" s="146"/>
      <c r="G30" s="116"/>
      <c r="H30" s="87">
        <f>F30*G30</f>
        <v>0</v>
      </c>
      <c r="I30" s="87">
        <f>F30+H30</f>
        <v>0</v>
      </c>
      <c r="J30" s="87">
        <f>E30*F30</f>
        <v>0</v>
      </c>
      <c r="K30" s="90">
        <f>E30*I30</f>
        <v>0</v>
      </c>
      <c r="L30" s="24"/>
      <c r="M30" s="16"/>
    </row>
    <row r="31" spans="2:13" ht="15" customHeight="1">
      <c r="B31" s="80" t="s">
        <v>32</v>
      </c>
      <c r="C31" s="102"/>
      <c r="D31" s="79"/>
      <c r="E31" s="79">
        <v>7</v>
      </c>
      <c r="F31" s="146"/>
      <c r="G31" s="116"/>
      <c r="H31" s="87">
        <f>F31*G31</f>
        <v>0</v>
      </c>
      <c r="I31" s="87">
        <f>F31+H31</f>
        <v>0</v>
      </c>
      <c r="J31" s="87">
        <f>E31*F31</f>
        <v>0</v>
      </c>
      <c r="K31" s="90">
        <f>E31*I31</f>
        <v>0</v>
      </c>
      <c r="L31" s="24"/>
      <c r="M31" s="16"/>
    </row>
    <row r="32" spans="2:13" ht="15" customHeight="1">
      <c r="B32" s="80" t="s">
        <v>73</v>
      </c>
      <c r="C32" s="102"/>
      <c r="D32" s="79"/>
      <c r="E32" s="79">
        <v>6</v>
      </c>
      <c r="F32" s="146"/>
      <c r="G32" s="116"/>
      <c r="H32" s="87">
        <f>F32*G32</f>
        <v>0</v>
      </c>
      <c r="I32" s="87">
        <f>F32+H32</f>
        <v>0</v>
      </c>
      <c r="J32" s="87">
        <f>E32*F32</f>
        <v>0</v>
      </c>
      <c r="K32" s="90">
        <f>E32*I32</f>
        <v>0</v>
      </c>
      <c r="L32" s="24"/>
      <c r="M32" s="16"/>
    </row>
    <row r="33" spans="2:13" ht="15" customHeight="1" thickBot="1">
      <c r="B33" s="77" t="s">
        <v>72</v>
      </c>
      <c r="C33" s="102"/>
      <c r="D33" s="78"/>
      <c r="E33" s="78">
        <v>2</v>
      </c>
      <c r="F33" s="146"/>
      <c r="G33" s="116"/>
      <c r="H33" s="87">
        <f>F33*G33</f>
        <v>0</v>
      </c>
      <c r="I33" s="87">
        <f>F33+H33</f>
        <v>0</v>
      </c>
      <c r="J33" s="87">
        <f>E33*F33</f>
        <v>0</v>
      </c>
      <c r="K33" s="90">
        <f>E33*I33</f>
        <v>0</v>
      </c>
      <c r="L33" s="24"/>
      <c r="M33" s="16"/>
    </row>
    <row r="34" spans="2:12" s="4" customFormat="1" ht="15.75" customHeight="1" thickBot="1">
      <c r="B34" s="65" t="s">
        <v>110</v>
      </c>
      <c r="D34" s="4" t="s">
        <v>64</v>
      </c>
      <c r="F34" s="11"/>
      <c r="G34" s="11"/>
      <c r="H34" s="11"/>
      <c r="J34" s="92">
        <f>SUM(J30:J33)</f>
        <v>0</v>
      </c>
      <c r="K34" s="92">
        <f>SUM(K30:K33)</f>
        <v>0</v>
      </c>
      <c r="L34" s="9"/>
    </row>
    <row r="35" spans="2:12" s="99" customFormat="1" ht="15.75" customHeight="1" thickBot="1">
      <c r="B35" s="99" t="s">
        <v>119</v>
      </c>
      <c r="J35" s="100">
        <f>J19+J27+J34</f>
        <v>0</v>
      </c>
      <c r="K35" s="100">
        <f>K19+K27+K34</f>
        <v>0</v>
      </c>
      <c r="L35" s="95"/>
    </row>
    <row r="36" spans="1:13" s="4" customFormat="1" ht="15.75" customHeight="1">
      <c r="A36"/>
      <c r="B36"/>
      <c r="C36"/>
      <c r="D36"/>
      <c r="E36"/>
      <c r="F36"/>
      <c r="G36"/>
      <c r="H36"/>
      <c r="I36"/>
      <c r="J36"/>
      <c r="K36"/>
      <c r="M36" s="9"/>
    </row>
    <row r="37" spans="1:13" s="4" customFormat="1" ht="15.75" customHeight="1">
      <c r="A37" s="121" t="s">
        <v>86</v>
      </c>
      <c r="B37" s="122" t="s">
        <v>88</v>
      </c>
      <c r="C37" s="58"/>
      <c r="D37" s="58"/>
      <c r="E37" s="58"/>
      <c r="F37" s="58"/>
      <c r="G37" s="93"/>
      <c r="H37" s="93"/>
      <c r="I37" s="93"/>
      <c r="J37" s="58"/>
      <c r="K37" s="58"/>
      <c r="M37" s="9"/>
    </row>
    <row r="38" spans="1:13" s="4" customFormat="1" ht="15.75" customHeight="1">
      <c r="A38" s="123" t="s">
        <v>116</v>
      </c>
      <c r="B38" s="131" t="s">
        <v>77</v>
      </c>
      <c r="C38" s="124"/>
      <c r="D38" s="124"/>
      <c r="E38" s="1"/>
      <c r="F38" s="1"/>
      <c r="G38" s="1"/>
      <c r="H38" s="1"/>
      <c r="I38" s="1"/>
      <c r="J38" s="17"/>
      <c r="K38" s="17"/>
      <c r="M38" s="9"/>
    </row>
    <row r="39" spans="1:12" s="4" customFormat="1" ht="39.75" customHeight="1">
      <c r="A39" s="61"/>
      <c r="B39" s="75" t="s">
        <v>28</v>
      </c>
      <c r="C39" s="75" t="s">
        <v>0</v>
      </c>
      <c r="D39" s="75" t="s">
        <v>4</v>
      </c>
      <c r="E39" s="75" t="s">
        <v>139</v>
      </c>
      <c r="F39" s="76" t="s">
        <v>6</v>
      </c>
      <c r="G39" s="76" t="s">
        <v>143</v>
      </c>
      <c r="H39" s="76" t="s">
        <v>144</v>
      </c>
      <c r="I39" s="76" t="s">
        <v>7</v>
      </c>
      <c r="J39" s="76" t="s">
        <v>145</v>
      </c>
      <c r="K39" s="76" t="s">
        <v>146</v>
      </c>
      <c r="L39" s="9"/>
    </row>
    <row r="40" spans="1:12" s="4" customFormat="1" ht="15" customHeight="1">
      <c r="A40" s="13"/>
      <c r="B40" s="80" t="s">
        <v>65</v>
      </c>
      <c r="C40" s="79"/>
      <c r="D40" s="79"/>
      <c r="E40" s="79">
        <v>32</v>
      </c>
      <c r="F40" s="147"/>
      <c r="G40" s="116"/>
      <c r="H40" s="87">
        <f>F40*G40</f>
        <v>0</v>
      </c>
      <c r="I40" s="87">
        <f>F40+H40</f>
        <v>0</v>
      </c>
      <c r="J40" s="87">
        <f>E40*F40</f>
        <v>0</v>
      </c>
      <c r="K40" s="90">
        <f>E40*I40</f>
        <v>0</v>
      </c>
      <c r="L40" s="9"/>
    </row>
    <row r="41" spans="1:12" s="4" customFormat="1" ht="15" customHeight="1">
      <c r="A41" s="13"/>
      <c r="B41" s="80" t="s">
        <v>74</v>
      </c>
      <c r="C41" s="79"/>
      <c r="D41" s="79"/>
      <c r="E41" s="79">
        <v>19</v>
      </c>
      <c r="F41" s="147"/>
      <c r="G41" s="116"/>
      <c r="H41" s="87">
        <f>F41*G41</f>
        <v>0</v>
      </c>
      <c r="I41" s="87">
        <f>F41+H41</f>
        <v>0</v>
      </c>
      <c r="J41" s="87">
        <f>E41*F41</f>
        <v>0</v>
      </c>
      <c r="K41" s="90">
        <f>E41*I41</f>
        <v>0</v>
      </c>
      <c r="L41" s="9"/>
    </row>
    <row r="42" spans="1:12" s="4" customFormat="1" ht="15" customHeight="1">
      <c r="A42" s="13"/>
      <c r="B42" s="77" t="s">
        <v>75</v>
      </c>
      <c r="C42" s="79"/>
      <c r="D42" s="78"/>
      <c r="E42" s="78">
        <v>20</v>
      </c>
      <c r="F42" s="147"/>
      <c r="G42" s="116"/>
      <c r="H42" s="87">
        <f>F42*G42</f>
        <v>0</v>
      </c>
      <c r="I42" s="87">
        <f>F42+H42</f>
        <v>0</v>
      </c>
      <c r="J42" s="87">
        <f>E42*F42</f>
        <v>0</v>
      </c>
      <c r="K42" s="90">
        <f>E42*I42</f>
        <v>0</v>
      </c>
      <c r="L42" s="9"/>
    </row>
    <row r="43" spans="1:12" s="4" customFormat="1" ht="15" customHeight="1" thickBot="1">
      <c r="A43" s="13"/>
      <c r="B43" s="77" t="s">
        <v>131</v>
      </c>
      <c r="C43" s="79"/>
      <c r="D43" s="78"/>
      <c r="E43" s="78">
        <v>13</v>
      </c>
      <c r="F43" s="147"/>
      <c r="G43" s="116"/>
      <c r="H43" s="87">
        <f>F43*G43</f>
        <v>0</v>
      </c>
      <c r="I43" s="87">
        <f>F43+H43</f>
        <v>0</v>
      </c>
      <c r="J43" s="87">
        <f>E43*F43</f>
        <v>0</v>
      </c>
      <c r="K43" s="90">
        <f>E43*I43</f>
        <v>0</v>
      </c>
      <c r="L43" s="9"/>
    </row>
    <row r="44" spans="2:12" s="4" customFormat="1" ht="15.75" customHeight="1" thickBot="1">
      <c r="B44" s="4" t="s">
        <v>120</v>
      </c>
      <c r="F44" s="11"/>
      <c r="G44" s="11"/>
      <c r="H44" s="11"/>
      <c r="J44" s="92">
        <f>SUM(J40:J43)</f>
        <v>0</v>
      </c>
      <c r="K44" s="92">
        <f>SUM(K40:K43)</f>
        <v>0</v>
      </c>
      <c r="L44" s="9"/>
    </row>
    <row r="45" spans="7:13" s="4" customFormat="1" ht="15.75" customHeight="1">
      <c r="G45" s="11"/>
      <c r="H45" s="11"/>
      <c r="I45" s="11"/>
      <c r="M45" s="9"/>
    </row>
    <row r="46" spans="1:13" s="4" customFormat="1" ht="15.75" customHeight="1">
      <c r="A46" s="94" t="s">
        <v>117</v>
      </c>
      <c r="B46" s="131" t="s">
        <v>76</v>
      </c>
      <c r="C46" s="25"/>
      <c r="D46" s="25"/>
      <c r="E46" s="16"/>
      <c r="F46" s="16"/>
      <c r="G46" s="16"/>
      <c r="H46" s="16"/>
      <c r="I46" s="16"/>
      <c r="J46"/>
      <c r="K46"/>
      <c r="M46" s="9"/>
    </row>
    <row r="47" spans="1:12" s="4" customFormat="1" ht="39.75" customHeight="1">
      <c r="A47" s="61"/>
      <c r="B47" s="75" t="s">
        <v>28</v>
      </c>
      <c r="C47" s="75" t="s">
        <v>0</v>
      </c>
      <c r="D47" s="75" t="s">
        <v>4</v>
      </c>
      <c r="E47" s="75" t="s">
        <v>139</v>
      </c>
      <c r="F47" s="76" t="s">
        <v>6</v>
      </c>
      <c r="G47" s="76" t="s">
        <v>143</v>
      </c>
      <c r="H47" s="76" t="s">
        <v>144</v>
      </c>
      <c r="I47" s="76" t="s">
        <v>7</v>
      </c>
      <c r="J47" s="76" t="s">
        <v>145</v>
      </c>
      <c r="K47" s="76" t="s">
        <v>146</v>
      </c>
      <c r="L47" s="9"/>
    </row>
    <row r="48" spans="1:12" s="4" customFormat="1" ht="15" customHeight="1">
      <c r="A48" s="13"/>
      <c r="B48" s="80" t="s">
        <v>65</v>
      </c>
      <c r="C48" s="79"/>
      <c r="D48" s="79"/>
      <c r="E48" s="79">
        <v>36</v>
      </c>
      <c r="F48" s="147"/>
      <c r="G48" s="116"/>
      <c r="H48" s="87">
        <f>F48*G48</f>
        <v>0</v>
      </c>
      <c r="I48" s="87">
        <f>F48+H48</f>
        <v>0</v>
      </c>
      <c r="J48" s="87">
        <f>E48*F48</f>
        <v>0</v>
      </c>
      <c r="K48" s="90">
        <f>+E48*I48</f>
        <v>0</v>
      </c>
      <c r="L48" s="9"/>
    </row>
    <row r="49" spans="1:12" s="4" customFormat="1" ht="15" customHeight="1">
      <c r="A49" s="13"/>
      <c r="B49" s="80" t="s">
        <v>74</v>
      </c>
      <c r="C49" s="79"/>
      <c r="D49" s="79"/>
      <c r="E49" s="79">
        <v>38</v>
      </c>
      <c r="F49" s="147"/>
      <c r="G49" s="116"/>
      <c r="H49" s="87">
        <f>F49*G49</f>
        <v>0</v>
      </c>
      <c r="I49" s="87">
        <f>F49+H49</f>
        <v>0</v>
      </c>
      <c r="J49" s="87">
        <f>E49*F49</f>
        <v>0</v>
      </c>
      <c r="K49" s="90">
        <f>+E49*I49</f>
        <v>0</v>
      </c>
      <c r="L49" s="9"/>
    </row>
    <row r="50" spans="1:12" s="4" customFormat="1" ht="15" customHeight="1">
      <c r="A50" s="13"/>
      <c r="B50" s="77" t="s">
        <v>75</v>
      </c>
      <c r="C50" s="79"/>
      <c r="D50" s="78"/>
      <c r="E50" s="78">
        <v>10</v>
      </c>
      <c r="F50" s="147"/>
      <c r="G50" s="116"/>
      <c r="H50" s="87">
        <f>F50*G50</f>
        <v>0</v>
      </c>
      <c r="I50" s="87">
        <f>F50+H50</f>
        <v>0</v>
      </c>
      <c r="J50" s="87">
        <f>E50*F50</f>
        <v>0</v>
      </c>
      <c r="K50" s="90">
        <f>+E50*I50</f>
        <v>0</v>
      </c>
      <c r="L50" s="9"/>
    </row>
    <row r="51" spans="1:12" s="4" customFormat="1" ht="15" customHeight="1" thickBot="1">
      <c r="A51" s="13"/>
      <c r="B51" s="77" t="s">
        <v>131</v>
      </c>
      <c r="C51" s="79"/>
      <c r="D51" s="78"/>
      <c r="E51" s="78">
        <v>6</v>
      </c>
      <c r="F51" s="147"/>
      <c r="G51" s="116"/>
      <c r="H51" s="87">
        <f>F51*G51</f>
        <v>0</v>
      </c>
      <c r="I51" s="87">
        <f>F51+H51</f>
        <v>0</v>
      </c>
      <c r="J51" s="125">
        <f>E51*F51</f>
        <v>0</v>
      </c>
      <c r="K51" s="126">
        <f>+E51*I51</f>
        <v>0</v>
      </c>
      <c r="L51" s="9"/>
    </row>
    <row r="52" spans="1:12" s="4" customFormat="1" ht="15.75" customHeight="1" thickBot="1">
      <c r="A52" s="58"/>
      <c r="B52" s="58" t="s">
        <v>93</v>
      </c>
      <c r="C52" s="58"/>
      <c r="D52" s="58"/>
      <c r="E52" s="58"/>
      <c r="F52" s="93"/>
      <c r="G52" s="93"/>
      <c r="H52" s="93"/>
      <c r="I52" s="58"/>
      <c r="J52" s="92">
        <f>SUM(J48:J51)</f>
        <v>0</v>
      </c>
      <c r="K52" s="127">
        <f>SUM(K48:K51)</f>
        <v>0</v>
      </c>
      <c r="L52" s="9"/>
    </row>
    <row r="53" spans="2:12" s="4" customFormat="1" ht="15.75" customHeight="1" thickBot="1">
      <c r="B53" s="99" t="s">
        <v>118</v>
      </c>
      <c r="F53" s="11"/>
      <c r="G53" s="11"/>
      <c r="H53" s="11"/>
      <c r="J53" s="100">
        <f>J52+J44</f>
        <v>0</v>
      </c>
      <c r="K53" s="100">
        <f>K52+K44</f>
        <v>0</v>
      </c>
      <c r="L53" s="9"/>
    </row>
    <row r="54" spans="1:13" s="4" customFormat="1" ht="18">
      <c r="A54" s="121" t="s">
        <v>84</v>
      </c>
      <c r="B54" s="122" t="s">
        <v>85</v>
      </c>
      <c r="C54" s="58"/>
      <c r="D54" s="58"/>
      <c r="E54" s="58"/>
      <c r="F54" s="58"/>
      <c r="G54" s="93"/>
      <c r="H54" s="93"/>
      <c r="I54" s="93"/>
      <c r="J54" s="58"/>
      <c r="K54" s="58"/>
      <c r="M54" s="9"/>
    </row>
    <row r="55" spans="1:11" ht="15.75" customHeight="1">
      <c r="A55" s="128" t="s">
        <v>98</v>
      </c>
      <c r="B55" s="131" t="s">
        <v>94</v>
      </c>
      <c r="C55" s="1"/>
      <c r="D55" s="1"/>
      <c r="E55" s="1"/>
      <c r="F55" s="1"/>
      <c r="G55" s="17"/>
      <c r="H55" s="17"/>
      <c r="I55" s="17"/>
      <c r="J55" s="17"/>
      <c r="K55" s="17"/>
    </row>
    <row r="56" spans="2:13" ht="39.75" customHeight="1">
      <c r="B56" s="75" t="s">
        <v>28</v>
      </c>
      <c r="C56" s="75" t="s">
        <v>0</v>
      </c>
      <c r="D56" s="75" t="s">
        <v>4</v>
      </c>
      <c r="E56" s="75" t="s">
        <v>139</v>
      </c>
      <c r="F56" s="76" t="s">
        <v>6</v>
      </c>
      <c r="G56" s="76" t="s">
        <v>143</v>
      </c>
      <c r="H56" s="76" t="s">
        <v>144</v>
      </c>
      <c r="I56" s="76" t="s">
        <v>7</v>
      </c>
      <c r="J56" s="76" t="s">
        <v>145</v>
      </c>
      <c r="K56" s="76" t="s">
        <v>146</v>
      </c>
      <c r="L56" s="24"/>
      <c r="M56" s="16"/>
    </row>
    <row r="57" spans="1:12" s="68" customFormat="1" ht="15" customHeight="1" thickBot="1">
      <c r="A57" s="67"/>
      <c r="B57" s="77" t="s">
        <v>30</v>
      </c>
      <c r="C57" s="79"/>
      <c r="D57" s="79"/>
      <c r="E57" s="79">
        <v>6</v>
      </c>
      <c r="F57" s="147"/>
      <c r="G57" s="116"/>
      <c r="H57" s="87">
        <f>F57*G57</f>
        <v>0</v>
      </c>
      <c r="I57" s="87">
        <f>F57+H57</f>
        <v>0</v>
      </c>
      <c r="J57" s="87">
        <f>E57*F57</f>
        <v>0</v>
      </c>
      <c r="K57" s="90">
        <f>E57*I57</f>
        <v>0</v>
      </c>
      <c r="L57" s="69"/>
    </row>
    <row r="58" spans="2:12" s="4" customFormat="1" ht="15.75" customHeight="1" thickBot="1">
      <c r="B58" s="4" t="s">
        <v>122</v>
      </c>
      <c r="F58" s="11"/>
      <c r="G58" s="11"/>
      <c r="H58" s="11"/>
      <c r="J58" s="92">
        <f>SUM(J57)</f>
        <v>0</v>
      </c>
      <c r="K58" s="92">
        <f>SUM(K57)</f>
        <v>0</v>
      </c>
      <c r="L58" s="9"/>
    </row>
    <row r="59" spans="1:9" ht="15.75" customHeight="1">
      <c r="A59" s="96" t="s">
        <v>96</v>
      </c>
      <c r="B59" s="131" t="s">
        <v>80</v>
      </c>
      <c r="C59" s="16"/>
      <c r="D59" s="16"/>
      <c r="G59"/>
      <c r="H59"/>
      <c r="I59"/>
    </row>
    <row r="60" spans="1:13" ht="39.75" customHeight="1">
      <c r="A60" s="59"/>
      <c r="B60" s="75" t="s">
        <v>28</v>
      </c>
      <c r="C60" s="75" t="s">
        <v>0</v>
      </c>
      <c r="D60" s="75" t="s">
        <v>4</v>
      </c>
      <c r="E60" s="75" t="s">
        <v>139</v>
      </c>
      <c r="F60" s="76" t="s">
        <v>6</v>
      </c>
      <c r="G60" s="76" t="s">
        <v>143</v>
      </c>
      <c r="H60" s="76" t="s">
        <v>144</v>
      </c>
      <c r="I60" s="76" t="s">
        <v>7</v>
      </c>
      <c r="J60" s="76" t="s">
        <v>145</v>
      </c>
      <c r="K60" s="76" t="s">
        <v>146</v>
      </c>
      <c r="L60" s="24"/>
      <c r="M60" s="16"/>
    </row>
    <row r="61" spans="1:12" s="68" customFormat="1" ht="15" customHeight="1" thickBot="1">
      <c r="A61" s="67"/>
      <c r="B61" s="77" t="s">
        <v>65</v>
      </c>
      <c r="C61" s="79"/>
      <c r="D61" s="79"/>
      <c r="E61" s="79">
        <v>17</v>
      </c>
      <c r="F61" s="147"/>
      <c r="G61" s="116"/>
      <c r="H61" s="87">
        <f>F61*G61</f>
        <v>0</v>
      </c>
      <c r="I61" s="87">
        <f>F61+H61</f>
        <v>0</v>
      </c>
      <c r="J61" s="87">
        <f>E61*F61</f>
        <v>0</v>
      </c>
      <c r="K61" s="90">
        <f>+E61*I61</f>
        <v>0</v>
      </c>
      <c r="L61" s="69"/>
    </row>
    <row r="62" spans="2:12" s="4" customFormat="1" ht="15.75" customHeight="1" thickBot="1">
      <c r="B62" s="4" t="s">
        <v>97</v>
      </c>
      <c r="F62" s="11"/>
      <c r="G62" s="11"/>
      <c r="H62" s="11"/>
      <c r="J62" s="66">
        <f>SUM(J61)</f>
        <v>0</v>
      </c>
      <c r="K62" s="66">
        <f>SUM(K61)</f>
        <v>0</v>
      </c>
      <c r="L62" s="9"/>
    </row>
    <row r="63" spans="1:9" ht="15.75" customHeight="1">
      <c r="A63" s="96" t="s">
        <v>121</v>
      </c>
      <c r="B63" s="131" t="s">
        <v>81</v>
      </c>
      <c r="C63" s="62"/>
      <c r="D63" s="16"/>
      <c r="G63"/>
      <c r="H63"/>
      <c r="I63"/>
    </row>
    <row r="64" spans="1:14" ht="39.75" customHeight="1">
      <c r="A64" s="61"/>
      <c r="B64" s="75" t="s">
        <v>28</v>
      </c>
      <c r="C64" s="75" t="s">
        <v>0</v>
      </c>
      <c r="D64" s="75" t="s">
        <v>4</v>
      </c>
      <c r="E64" s="75" t="s">
        <v>139</v>
      </c>
      <c r="F64" s="76" t="s">
        <v>6</v>
      </c>
      <c r="G64" s="76" t="s">
        <v>143</v>
      </c>
      <c r="H64" s="76" t="s">
        <v>144</v>
      </c>
      <c r="I64" s="76" t="s">
        <v>7</v>
      </c>
      <c r="J64" s="76" t="s">
        <v>145</v>
      </c>
      <c r="K64" s="76" t="s">
        <v>146</v>
      </c>
      <c r="L64" s="24"/>
      <c r="M64" s="16"/>
      <c r="N64" s="72"/>
    </row>
    <row r="65" spans="1:12" s="68" customFormat="1" ht="15" customHeight="1" thickBot="1">
      <c r="A65" s="67"/>
      <c r="B65" s="77" t="s">
        <v>30</v>
      </c>
      <c r="C65" s="79"/>
      <c r="D65" s="79"/>
      <c r="E65" s="79">
        <v>1</v>
      </c>
      <c r="F65" s="147"/>
      <c r="G65" s="116"/>
      <c r="H65" s="87">
        <f>F65*G65</f>
        <v>0</v>
      </c>
      <c r="I65" s="87">
        <f>F65+H65</f>
        <v>0</v>
      </c>
      <c r="J65" s="87">
        <f>E65*F65</f>
        <v>0</v>
      </c>
      <c r="K65" s="90">
        <f>+E65*I65</f>
        <v>0</v>
      </c>
      <c r="L65" s="69"/>
    </row>
    <row r="66" spans="2:12" s="4" customFormat="1" ht="15.75" customHeight="1" thickBot="1">
      <c r="B66" s="4" t="s">
        <v>123</v>
      </c>
      <c r="F66" s="11"/>
      <c r="G66" s="11"/>
      <c r="H66" s="11"/>
      <c r="J66" s="66">
        <f>SUM(J65)</f>
        <v>0</v>
      </c>
      <c r="K66" s="66">
        <f>SUM(K65)</f>
        <v>0</v>
      </c>
      <c r="L66" s="9"/>
    </row>
    <row r="67" spans="2:14" s="4" customFormat="1" ht="15" customHeight="1" thickBot="1">
      <c r="B67" s="99" t="s">
        <v>124</v>
      </c>
      <c r="F67" s="11"/>
      <c r="G67" s="11"/>
      <c r="H67" s="11"/>
      <c r="J67" s="100">
        <f>J66+J62+J58</f>
        <v>0</v>
      </c>
      <c r="K67" s="100">
        <f>K66+K62+K58</f>
        <v>0</v>
      </c>
      <c r="L67" s="70"/>
      <c r="M67" s="71"/>
      <c r="N67" s="73"/>
    </row>
    <row r="68" spans="1:15" s="4" customFormat="1" ht="15" customHeight="1">
      <c r="A68"/>
      <c r="B68"/>
      <c r="C68"/>
      <c r="D68"/>
      <c r="E68"/>
      <c r="F68"/>
      <c r="G68"/>
      <c r="H68"/>
      <c r="I68"/>
      <c r="J68"/>
      <c r="K68"/>
      <c r="M68" s="70"/>
      <c r="N68" s="71"/>
      <c r="O68" s="73"/>
    </row>
    <row r="69" spans="1:15" s="4" customFormat="1" ht="15" customHeight="1">
      <c r="A69" s="121" t="s">
        <v>125</v>
      </c>
      <c r="B69" s="122" t="s">
        <v>83</v>
      </c>
      <c r="C69" s="58"/>
      <c r="D69" s="58"/>
      <c r="E69" s="58"/>
      <c r="F69" s="58"/>
      <c r="G69" s="93"/>
      <c r="H69" s="93"/>
      <c r="I69" s="93"/>
      <c r="J69" s="58"/>
      <c r="K69" s="58"/>
      <c r="M69" s="70"/>
      <c r="N69" s="71"/>
      <c r="O69" s="73"/>
    </row>
    <row r="70" spans="1:15" s="4" customFormat="1" ht="15" customHeight="1">
      <c r="A70" s="130" t="s">
        <v>137</v>
      </c>
      <c r="B70" s="131" t="s">
        <v>82</v>
      </c>
      <c r="C70" s="63"/>
      <c r="D70" s="63"/>
      <c r="E70" s="63"/>
      <c r="F70" s="63"/>
      <c r="G70" s="63"/>
      <c r="H70" s="63"/>
      <c r="I70" s="63"/>
      <c r="J70" s="63"/>
      <c r="K70" s="63"/>
      <c r="M70" s="70"/>
      <c r="N70" s="71"/>
      <c r="O70" s="73"/>
    </row>
    <row r="71" spans="1:14" s="4" customFormat="1" ht="39.75" customHeight="1">
      <c r="A71" s="94"/>
      <c r="B71" s="83" t="s">
        <v>28</v>
      </c>
      <c r="C71" s="75" t="s">
        <v>0</v>
      </c>
      <c r="D71" s="83" t="s">
        <v>4</v>
      </c>
      <c r="E71" s="75" t="s">
        <v>139</v>
      </c>
      <c r="F71" s="84" t="s">
        <v>6</v>
      </c>
      <c r="G71" s="76" t="s">
        <v>143</v>
      </c>
      <c r="H71" s="76" t="s">
        <v>144</v>
      </c>
      <c r="I71" s="84" t="s">
        <v>7</v>
      </c>
      <c r="J71" s="76" t="s">
        <v>145</v>
      </c>
      <c r="K71" s="76" t="s">
        <v>146</v>
      </c>
      <c r="L71" s="70"/>
      <c r="M71" s="71"/>
      <c r="N71" s="73"/>
    </row>
    <row r="72" spans="2:14" s="4" customFormat="1" ht="15" customHeight="1" thickBot="1">
      <c r="B72" s="85" t="s">
        <v>30</v>
      </c>
      <c r="C72" s="79"/>
      <c r="D72" s="86"/>
      <c r="E72" s="86">
        <v>5</v>
      </c>
      <c r="F72" s="148"/>
      <c r="G72" s="116"/>
      <c r="H72" s="89">
        <f>F72*G72</f>
        <v>0</v>
      </c>
      <c r="I72" s="87">
        <f>F72+H72</f>
        <v>0</v>
      </c>
      <c r="J72" s="87">
        <f>F72*E72</f>
        <v>0</v>
      </c>
      <c r="K72" s="90">
        <f>+E72*I72</f>
        <v>0</v>
      </c>
      <c r="L72" s="70"/>
      <c r="M72" s="71"/>
      <c r="N72" s="73"/>
    </row>
    <row r="73" spans="2:14" s="4" customFormat="1" ht="15" customHeight="1" thickBot="1">
      <c r="B73" s="60" t="s">
        <v>126</v>
      </c>
      <c r="C73" s="60"/>
      <c r="D73" s="60"/>
      <c r="E73" s="60"/>
      <c r="F73" s="60"/>
      <c r="G73" s="60"/>
      <c r="H73" s="60"/>
      <c r="I73" s="60"/>
      <c r="J73" s="66">
        <f>SUM(J72)</f>
        <v>0</v>
      </c>
      <c r="K73" s="66">
        <f>SUM(K72)</f>
        <v>0</v>
      </c>
      <c r="L73" s="70"/>
      <c r="M73" s="71"/>
      <c r="N73" s="73"/>
    </row>
    <row r="74" spans="1:15" s="4" customFormat="1" ht="15" customHeight="1">
      <c r="A74" s="97" t="s">
        <v>127</v>
      </c>
      <c r="B74" s="131" t="s">
        <v>95</v>
      </c>
      <c r="C74" s="64"/>
      <c r="D74" s="64"/>
      <c r="E74" s="64"/>
      <c r="F74" s="64"/>
      <c r="G74" s="64"/>
      <c r="H74" s="64"/>
      <c r="I74" s="64"/>
      <c r="J74" s="64"/>
      <c r="K74" s="64"/>
      <c r="M74" s="70"/>
      <c r="N74" s="71"/>
      <c r="O74" s="73"/>
    </row>
    <row r="75" spans="2:14" s="4" customFormat="1" ht="39.75" customHeight="1">
      <c r="B75" s="83" t="s">
        <v>28</v>
      </c>
      <c r="C75" s="75" t="s">
        <v>0</v>
      </c>
      <c r="D75" s="83" t="s">
        <v>4</v>
      </c>
      <c r="E75" s="75" t="s">
        <v>139</v>
      </c>
      <c r="F75" s="84" t="s">
        <v>6</v>
      </c>
      <c r="G75" s="76" t="s">
        <v>143</v>
      </c>
      <c r="H75" s="76" t="s">
        <v>144</v>
      </c>
      <c r="I75" s="84" t="s">
        <v>7</v>
      </c>
      <c r="J75" s="76" t="s">
        <v>145</v>
      </c>
      <c r="K75" s="76" t="s">
        <v>146</v>
      </c>
      <c r="L75" s="70"/>
      <c r="M75" s="71"/>
      <c r="N75" s="73"/>
    </row>
    <row r="76" spans="2:14" s="4" customFormat="1" ht="15" customHeight="1" thickBot="1">
      <c r="B76" s="85" t="s">
        <v>30</v>
      </c>
      <c r="C76" s="79"/>
      <c r="D76" s="86"/>
      <c r="E76" s="86">
        <v>2</v>
      </c>
      <c r="F76" s="148"/>
      <c r="G76" s="116"/>
      <c r="H76" s="89">
        <f>F76*G76</f>
        <v>0</v>
      </c>
      <c r="I76" s="87">
        <f>F76+H76</f>
        <v>0</v>
      </c>
      <c r="J76" s="87">
        <f>E76*F76</f>
        <v>0</v>
      </c>
      <c r="K76" s="90">
        <f>+E76*I76</f>
        <v>0</v>
      </c>
      <c r="L76" s="70"/>
      <c r="M76" s="71"/>
      <c r="N76" s="73"/>
    </row>
    <row r="77" spans="2:14" s="4" customFormat="1" ht="15" customHeight="1" thickBot="1">
      <c r="B77" s="60" t="s">
        <v>128</v>
      </c>
      <c r="C77" s="60"/>
      <c r="D77" s="60"/>
      <c r="E77" s="60"/>
      <c r="F77" s="60"/>
      <c r="G77" s="60"/>
      <c r="H77" s="60"/>
      <c r="I77" s="60"/>
      <c r="J77" s="66">
        <f>SUM(J76)</f>
        <v>0</v>
      </c>
      <c r="K77" s="66">
        <f>SUM(K76)</f>
        <v>0</v>
      </c>
      <c r="L77" s="70"/>
      <c r="M77" s="71"/>
      <c r="N77" s="73"/>
    </row>
    <row r="78" spans="2:14" s="4" customFormat="1" ht="15" customHeight="1" thickBot="1">
      <c r="B78" s="99" t="s">
        <v>129</v>
      </c>
      <c r="F78" s="11"/>
      <c r="G78" s="11"/>
      <c r="H78" s="11"/>
      <c r="J78" s="100">
        <f>+J73+J77</f>
        <v>0</v>
      </c>
      <c r="K78" s="100">
        <f>+K73+K77</f>
        <v>0</v>
      </c>
      <c r="L78" s="70"/>
      <c r="M78" s="71"/>
      <c r="N78" s="73"/>
    </row>
    <row r="79" spans="2:14" s="4" customFormat="1" ht="15" customHeight="1" thickBot="1">
      <c r="B79" s="119" t="s">
        <v>147</v>
      </c>
      <c r="C79" s="120"/>
      <c r="D79" s="120"/>
      <c r="E79" s="120"/>
      <c r="F79" s="120"/>
      <c r="G79" s="120"/>
      <c r="H79" s="120"/>
      <c r="I79" s="120"/>
      <c r="J79" s="118">
        <f>J10</f>
        <v>0</v>
      </c>
      <c r="K79" s="118">
        <f>K10</f>
        <v>0</v>
      </c>
      <c r="L79" s="70"/>
      <c r="M79" s="71"/>
      <c r="N79" s="73"/>
    </row>
    <row r="80" spans="2:14" s="4" customFormat="1" ht="15" customHeight="1" thickBot="1">
      <c r="B80" s="119" t="s">
        <v>148</v>
      </c>
      <c r="C80" s="120"/>
      <c r="D80" s="120"/>
      <c r="E80" s="120"/>
      <c r="F80" s="120"/>
      <c r="G80" s="120"/>
      <c r="H80" s="120"/>
      <c r="I80" s="120"/>
      <c r="J80" s="118">
        <f>J78+J67+J53+J35</f>
        <v>0</v>
      </c>
      <c r="K80" s="118">
        <f>K78+K67+K53+K35</f>
        <v>0</v>
      </c>
      <c r="L80" s="70"/>
      <c r="M80" s="71"/>
      <c r="N80" s="73"/>
    </row>
  </sheetData>
  <sheetProtection/>
  <mergeCells count="4">
    <mergeCell ref="B1:D1"/>
    <mergeCell ref="A2:K2"/>
    <mergeCell ref="C5:I5"/>
    <mergeCell ref="C12:I1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4" horizontalDpi="600" verticalDpi="600" orientation="landscape" paperSize="9" scale="93" r:id="rId1"/>
  <headerFooter alignWithMargins="0">
    <oddFooter>&amp;CStrana &amp;P+0(celkem 5)</oddFooter>
  </headerFooter>
  <rowBreaks count="2" manualBreakCount="2">
    <brk id="27" max="10" man="1"/>
    <brk id="5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2"/>
  <sheetViews>
    <sheetView zoomScale="85" zoomScaleNormal="85" zoomScalePageLayoutView="0" workbookViewId="0" topLeftCell="A1">
      <selection activeCell="A68" sqref="A68"/>
    </sheetView>
  </sheetViews>
  <sheetFormatPr defaultColWidth="9.140625" defaultRowHeight="12.75" customHeight="1"/>
  <cols>
    <col min="1" max="1" width="3.28125" style="12" customWidth="1"/>
    <col min="2" max="2" width="3.28125" style="13" customWidth="1"/>
    <col min="3" max="3" width="22.140625" style="16" customWidth="1"/>
    <col min="4" max="4" width="15.00390625" style="39" customWidth="1"/>
    <col min="5" max="5" width="30.8515625" style="25" bestFit="1" customWidth="1"/>
    <col min="6" max="6" width="14.421875" style="25" customWidth="1"/>
    <col min="7" max="8" width="9.7109375" style="16" customWidth="1"/>
    <col min="9" max="9" width="14.28125" style="16" customWidth="1"/>
    <col min="10" max="10" width="17.28125" style="0" customWidth="1"/>
    <col min="11" max="11" width="23.421875" style="0" bestFit="1" customWidth="1"/>
    <col min="12" max="12" width="23.421875" style="16" bestFit="1" customWidth="1"/>
    <col min="13" max="16384" width="9.140625" style="16" customWidth="1"/>
  </cols>
  <sheetData>
    <row r="1" spans="1:10" s="7" customFormat="1" ht="18">
      <c r="A1" s="3" t="s">
        <v>26</v>
      </c>
      <c r="B1" s="4"/>
      <c r="C1" s="5"/>
      <c r="D1" s="39"/>
      <c r="I1" s="8"/>
      <c r="J1" s="8"/>
    </row>
    <row r="2" spans="1:9" s="4" customFormat="1" ht="15.75" customHeight="1">
      <c r="A2" s="3"/>
      <c r="B2" s="4" t="s">
        <v>27</v>
      </c>
      <c r="C2" s="9"/>
      <c r="D2" s="40"/>
      <c r="I2" s="11"/>
    </row>
    <row r="3" spans="3:11" ht="25.5" customHeight="1">
      <c r="C3" s="14" t="s">
        <v>28</v>
      </c>
      <c r="D3" s="41" t="s">
        <v>3</v>
      </c>
      <c r="E3" s="14" t="s">
        <v>24</v>
      </c>
      <c r="F3" s="14" t="s">
        <v>0</v>
      </c>
      <c r="G3" s="14" t="s">
        <v>4</v>
      </c>
      <c r="H3" s="14" t="s">
        <v>5</v>
      </c>
      <c r="I3" s="15" t="s">
        <v>6</v>
      </c>
      <c r="J3" s="15" t="s">
        <v>7</v>
      </c>
      <c r="K3" s="15" t="s">
        <v>29</v>
      </c>
    </row>
    <row r="4" spans="3:11" ht="12.75" customHeight="1">
      <c r="C4" s="29" t="s">
        <v>30</v>
      </c>
      <c r="D4" s="42">
        <v>50</v>
      </c>
      <c r="E4" s="31"/>
      <c r="F4" s="31"/>
      <c r="G4" s="31"/>
      <c r="H4" s="31"/>
      <c r="I4" s="32"/>
      <c r="J4" s="32"/>
      <c r="K4" s="33"/>
    </row>
    <row r="5" spans="3:11" ht="12.75" customHeight="1">
      <c r="C5" s="29" t="s">
        <v>31</v>
      </c>
      <c r="D5" s="43">
        <v>25</v>
      </c>
      <c r="E5" s="31"/>
      <c r="F5" s="31"/>
      <c r="G5" s="31"/>
      <c r="H5" s="31"/>
      <c r="I5" s="32"/>
      <c r="J5" s="32"/>
      <c r="K5" s="33"/>
    </row>
    <row r="6" spans="3:11" ht="12.75" customHeight="1">
      <c r="C6" s="29" t="s">
        <v>32</v>
      </c>
      <c r="D6" s="43">
        <v>10</v>
      </c>
      <c r="E6" s="31"/>
      <c r="F6" s="31"/>
      <c r="G6" s="31"/>
      <c r="H6" s="31"/>
      <c r="I6" s="32"/>
      <c r="J6" s="32"/>
      <c r="K6" s="33"/>
    </row>
    <row r="7" spans="3:11" ht="12.75" customHeight="1">
      <c r="C7" s="29" t="s">
        <v>33</v>
      </c>
      <c r="D7" s="43">
        <v>15</v>
      </c>
      <c r="E7" s="31"/>
      <c r="F7" s="31"/>
      <c r="G7" s="31"/>
      <c r="H7" s="31"/>
      <c r="I7" s="32"/>
      <c r="J7" s="32"/>
      <c r="K7" s="33"/>
    </row>
    <row r="8" spans="3:11" ht="12.75" customHeight="1" thickBot="1">
      <c r="C8" s="2"/>
      <c r="D8" s="44"/>
      <c r="E8" s="1"/>
      <c r="F8" s="1"/>
      <c r="G8" s="1"/>
      <c r="H8" s="1"/>
      <c r="I8" s="17"/>
      <c r="J8" s="17"/>
      <c r="K8" s="16"/>
    </row>
    <row r="9" spans="1:11" s="4" customFormat="1" ht="15.75" customHeight="1" thickBot="1">
      <c r="A9" s="3"/>
      <c r="B9" s="4" t="s">
        <v>8</v>
      </c>
      <c r="C9" s="9"/>
      <c r="D9" s="40"/>
      <c r="I9" s="11"/>
      <c r="K9" s="18"/>
    </row>
    <row r="10" spans="1:11" s="7" customFormat="1" ht="12.75" customHeight="1">
      <c r="A10" s="3"/>
      <c r="B10" s="4"/>
      <c r="C10" s="19"/>
      <c r="D10" s="44"/>
      <c r="E10" s="21"/>
      <c r="F10" s="21"/>
      <c r="G10" s="21"/>
      <c r="H10" s="21"/>
      <c r="I10" s="22"/>
      <c r="J10" s="22"/>
      <c r="K10" s="23"/>
    </row>
    <row r="11" spans="1:11" s="7" customFormat="1" ht="15.75" customHeight="1">
      <c r="A11" s="3"/>
      <c r="B11" s="4" t="s">
        <v>34</v>
      </c>
      <c r="C11" s="19"/>
      <c r="D11" s="44"/>
      <c r="E11" s="21"/>
      <c r="F11" s="21"/>
      <c r="G11" s="21"/>
      <c r="H11" s="21"/>
      <c r="I11" s="22"/>
      <c r="J11" s="22"/>
      <c r="K11" s="23"/>
    </row>
    <row r="12" spans="3:11" ht="25.5" customHeight="1">
      <c r="C12" s="14" t="s">
        <v>28</v>
      </c>
      <c r="D12" s="41" t="s">
        <v>3</v>
      </c>
      <c r="E12" s="14" t="s">
        <v>24</v>
      </c>
      <c r="F12" s="14" t="s">
        <v>0</v>
      </c>
      <c r="G12" s="14" t="s">
        <v>4</v>
      </c>
      <c r="H12" s="14" t="s">
        <v>5</v>
      </c>
      <c r="I12" s="15" t="s">
        <v>6</v>
      </c>
      <c r="J12" s="15" t="s">
        <v>7</v>
      </c>
      <c r="K12" s="15" t="s">
        <v>29</v>
      </c>
    </row>
    <row r="13" spans="3:11" ht="12.75" customHeight="1">
      <c r="C13" s="29" t="s">
        <v>30</v>
      </c>
      <c r="D13" s="42">
        <v>20</v>
      </c>
      <c r="E13" s="31"/>
      <c r="F13" s="31"/>
      <c r="G13" s="31"/>
      <c r="H13" s="31"/>
      <c r="I13" s="32"/>
      <c r="J13" s="32"/>
      <c r="K13" s="33"/>
    </row>
    <row r="14" spans="3:11" ht="12.75" customHeight="1">
      <c r="C14" s="29" t="s">
        <v>31</v>
      </c>
      <c r="D14" s="43">
        <v>15</v>
      </c>
      <c r="E14" s="31"/>
      <c r="F14" s="31"/>
      <c r="G14" s="31"/>
      <c r="H14" s="31"/>
      <c r="I14" s="32"/>
      <c r="J14" s="32"/>
      <c r="K14" s="33"/>
    </row>
    <row r="15" spans="3:11" ht="12.75" customHeight="1">
      <c r="C15" s="29" t="s">
        <v>32</v>
      </c>
      <c r="D15" s="43">
        <v>5</v>
      </c>
      <c r="E15" s="31"/>
      <c r="F15" s="31"/>
      <c r="G15" s="31"/>
      <c r="H15" s="31"/>
      <c r="I15" s="32"/>
      <c r="J15" s="32"/>
      <c r="K15" s="33"/>
    </row>
    <row r="16" spans="3:11" ht="12.75" customHeight="1">
      <c r="C16" s="29" t="s">
        <v>33</v>
      </c>
      <c r="D16" s="43">
        <v>0</v>
      </c>
      <c r="E16" s="31"/>
      <c r="F16" s="31"/>
      <c r="G16" s="31"/>
      <c r="H16" s="31"/>
      <c r="I16" s="32"/>
      <c r="J16" s="32"/>
      <c r="K16" s="33"/>
    </row>
    <row r="17" spans="3:11" ht="12.75" customHeight="1" thickBot="1">
      <c r="C17" s="2"/>
      <c r="D17" s="44"/>
      <c r="E17" s="1"/>
      <c r="F17" s="1"/>
      <c r="G17" s="1"/>
      <c r="H17" s="1"/>
      <c r="I17" s="17"/>
      <c r="J17" s="17"/>
      <c r="K17" s="16"/>
    </row>
    <row r="18" spans="1:11" s="4" customFormat="1" ht="15.75" customHeight="1" thickBot="1">
      <c r="A18" s="3"/>
      <c r="B18" s="4" t="s">
        <v>10</v>
      </c>
      <c r="C18" s="9"/>
      <c r="D18" s="40"/>
      <c r="I18" s="11"/>
      <c r="K18" s="18"/>
    </row>
    <row r="19" spans="1:11" s="7" customFormat="1" ht="12.75" customHeight="1">
      <c r="A19" s="3"/>
      <c r="B19" s="4"/>
      <c r="C19" s="19"/>
      <c r="D19" s="44"/>
      <c r="E19" s="21"/>
      <c r="F19" s="21"/>
      <c r="G19" s="21"/>
      <c r="H19" s="21"/>
      <c r="I19" s="22"/>
      <c r="J19" s="22"/>
      <c r="K19" s="23"/>
    </row>
    <row r="20" spans="1:11" s="7" customFormat="1" ht="15.75" customHeight="1">
      <c r="A20" s="3"/>
      <c r="B20" s="4" t="s">
        <v>35</v>
      </c>
      <c r="C20" s="19"/>
      <c r="D20" s="44"/>
      <c r="E20" s="21"/>
      <c r="F20" s="21"/>
      <c r="G20" s="21"/>
      <c r="H20" s="21"/>
      <c r="I20" s="22"/>
      <c r="J20" s="22"/>
      <c r="K20" s="23"/>
    </row>
    <row r="21" spans="3:11" ht="25.5" customHeight="1">
      <c r="C21" s="14" t="s">
        <v>28</v>
      </c>
      <c r="D21" s="41" t="s">
        <v>3</v>
      </c>
      <c r="E21" s="14" t="s">
        <v>24</v>
      </c>
      <c r="F21" s="14" t="s">
        <v>0</v>
      </c>
      <c r="G21" s="14" t="s">
        <v>4</v>
      </c>
      <c r="H21" s="14" t="s">
        <v>5</v>
      </c>
      <c r="I21" s="15" t="s">
        <v>6</v>
      </c>
      <c r="J21" s="15" t="s">
        <v>7</v>
      </c>
      <c r="K21" s="15" t="s">
        <v>29</v>
      </c>
    </row>
    <row r="22" spans="3:11" ht="12.75" customHeight="1">
      <c r="C22" s="29" t="s">
        <v>30</v>
      </c>
      <c r="D22" s="42">
        <v>10</v>
      </c>
      <c r="E22" s="31"/>
      <c r="F22" s="31"/>
      <c r="G22" s="31"/>
      <c r="H22" s="31"/>
      <c r="I22" s="32"/>
      <c r="J22" s="32"/>
      <c r="K22" s="33"/>
    </row>
    <row r="23" spans="3:11" ht="12.75" customHeight="1">
      <c r="C23" s="29" t="s">
        <v>31</v>
      </c>
      <c r="D23" s="43">
        <v>5</v>
      </c>
      <c r="E23" s="31"/>
      <c r="F23" s="31"/>
      <c r="G23" s="31"/>
      <c r="H23" s="31"/>
      <c r="I23" s="32"/>
      <c r="J23" s="32"/>
      <c r="K23" s="33"/>
    </row>
    <row r="24" spans="3:11" ht="12.75" customHeight="1">
      <c r="C24" s="29" t="s">
        <v>32</v>
      </c>
      <c r="D24" s="43">
        <v>5</v>
      </c>
      <c r="E24" s="31"/>
      <c r="F24" s="31"/>
      <c r="G24" s="31"/>
      <c r="H24" s="31"/>
      <c r="I24" s="32"/>
      <c r="J24" s="32"/>
      <c r="K24" s="33"/>
    </row>
    <row r="25" spans="3:11" ht="12.75" customHeight="1">
      <c r="C25" s="29" t="s">
        <v>33</v>
      </c>
      <c r="D25" s="43"/>
      <c r="E25" s="31"/>
      <c r="F25" s="31"/>
      <c r="G25" s="31"/>
      <c r="H25" s="31"/>
      <c r="I25" s="32"/>
      <c r="J25" s="32"/>
      <c r="K25" s="33"/>
    </row>
    <row r="26" spans="3:11" ht="12.75" customHeight="1" thickBot="1">
      <c r="C26" s="2"/>
      <c r="D26" s="44"/>
      <c r="E26" s="1"/>
      <c r="F26" s="1"/>
      <c r="G26" s="1"/>
      <c r="H26" s="1"/>
      <c r="I26" s="17"/>
      <c r="J26" s="17"/>
      <c r="K26" s="16"/>
    </row>
    <row r="27" spans="1:11" s="4" customFormat="1" ht="15.75" customHeight="1" thickBot="1">
      <c r="A27" s="3"/>
      <c r="B27" s="4" t="s">
        <v>36</v>
      </c>
      <c r="C27" s="9"/>
      <c r="D27" s="40"/>
      <c r="I27" s="11"/>
      <c r="K27" s="18"/>
    </row>
    <row r="28" spans="1:11" s="7" customFormat="1" ht="12.75" customHeight="1">
      <c r="A28" s="3"/>
      <c r="B28" s="4"/>
      <c r="C28" s="19"/>
      <c r="D28" s="44"/>
      <c r="E28" s="21"/>
      <c r="F28" s="21"/>
      <c r="G28" s="21"/>
      <c r="H28" s="21"/>
      <c r="I28" s="22"/>
      <c r="J28" s="22"/>
      <c r="K28" s="23"/>
    </row>
    <row r="29" spans="1:11" s="7" customFormat="1" ht="12.75" customHeight="1">
      <c r="A29" s="3"/>
      <c r="B29" s="4"/>
      <c r="C29" s="19"/>
      <c r="D29" s="44"/>
      <c r="E29" s="21"/>
      <c r="F29" s="21"/>
      <c r="G29" s="21"/>
      <c r="H29" s="21"/>
      <c r="I29" s="22"/>
      <c r="J29" s="22"/>
      <c r="K29" s="23"/>
    </row>
    <row r="30" spans="1:11" s="7" customFormat="1" ht="12.75" customHeight="1">
      <c r="A30" s="3"/>
      <c r="B30" s="4"/>
      <c r="C30" s="19"/>
      <c r="D30" s="44"/>
      <c r="E30" s="21"/>
      <c r="F30" s="21"/>
      <c r="G30" s="21"/>
      <c r="H30" s="21"/>
      <c r="I30" s="22"/>
      <c r="J30" s="22"/>
      <c r="K30" s="23"/>
    </row>
    <row r="31" spans="1:11" s="7" customFormat="1" ht="12.75" customHeight="1">
      <c r="A31" s="3"/>
      <c r="B31" s="4"/>
      <c r="C31" s="19"/>
      <c r="D31" s="44"/>
      <c r="E31" s="21"/>
      <c r="F31" s="21"/>
      <c r="G31" s="21"/>
      <c r="H31" s="21"/>
      <c r="I31" s="22"/>
      <c r="J31" s="22"/>
      <c r="K31" s="23"/>
    </row>
    <row r="32" spans="1:11" s="7" customFormat="1" ht="12.75" customHeight="1">
      <c r="A32" s="3"/>
      <c r="B32" s="4"/>
      <c r="C32" s="19"/>
      <c r="D32" s="44"/>
      <c r="E32" s="21"/>
      <c r="F32" s="21"/>
      <c r="G32" s="21"/>
      <c r="H32" s="21"/>
      <c r="I32" s="22"/>
      <c r="J32" s="22"/>
      <c r="K32" s="23"/>
    </row>
    <row r="33" spans="1:11" s="7" customFormat="1" ht="12.75" customHeight="1">
      <c r="A33" s="3"/>
      <c r="B33" s="4"/>
      <c r="C33" s="19"/>
      <c r="D33" s="44"/>
      <c r="E33" s="21"/>
      <c r="F33" s="21"/>
      <c r="G33" s="21"/>
      <c r="H33" s="21"/>
      <c r="I33" s="22"/>
      <c r="J33" s="22"/>
      <c r="K33" s="23"/>
    </row>
    <row r="34" spans="1:11" s="7" customFormat="1" ht="12.75" customHeight="1">
      <c r="A34" s="3"/>
      <c r="B34" s="4"/>
      <c r="C34" s="19"/>
      <c r="D34" s="44"/>
      <c r="E34" s="21"/>
      <c r="F34" s="21"/>
      <c r="G34" s="21"/>
      <c r="H34" s="21"/>
      <c r="I34" s="22"/>
      <c r="J34" s="22"/>
      <c r="K34" s="23"/>
    </row>
    <row r="35" spans="1:11" s="7" customFormat="1" ht="18">
      <c r="A35" s="3" t="s">
        <v>37</v>
      </c>
      <c r="B35" s="13"/>
      <c r="C35" s="19"/>
      <c r="D35" s="44"/>
      <c r="E35" s="21"/>
      <c r="F35" s="21"/>
      <c r="G35" s="21"/>
      <c r="H35" s="21"/>
      <c r="I35" s="22"/>
      <c r="J35" s="22"/>
      <c r="K35" s="21"/>
    </row>
    <row r="36" spans="2:11" ht="15.75" customHeight="1">
      <c r="B36" s="13" t="s">
        <v>38</v>
      </c>
      <c r="C36" s="24"/>
      <c r="E36" s="16"/>
      <c r="F36" s="16"/>
      <c r="I36"/>
      <c r="K36" s="16"/>
    </row>
    <row r="37" spans="3:11" ht="25.5" customHeight="1">
      <c r="C37" s="14" t="s">
        <v>28</v>
      </c>
      <c r="D37" s="41" t="s">
        <v>3</v>
      </c>
      <c r="E37" s="14" t="s">
        <v>24</v>
      </c>
      <c r="F37" s="14" t="s">
        <v>0</v>
      </c>
      <c r="G37" s="14" t="s">
        <v>4</v>
      </c>
      <c r="H37" s="14" t="s">
        <v>5</v>
      </c>
      <c r="I37" s="15" t="s">
        <v>6</v>
      </c>
      <c r="J37" s="15" t="s">
        <v>7</v>
      </c>
      <c r="K37" s="15" t="s">
        <v>29</v>
      </c>
    </row>
    <row r="38" spans="3:11" ht="12.75" customHeight="1">
      <c r="C38" s="29" t="s">
        <v>30</v>
      </c>
      <c r="D38" s="42">
        <v>200</v>
      </c>
      <c r="E38" s="31"/>
      <c r="F38" s="31"/>
      <c r="G38" s="31"/>
      <c r="H38" s="31"/>
      <c r="I38" s="32"/>
      <c r="J38" s="32"/>
      <c r="K38" s="33"/>
    </row>
    <row r="39" spans="3:11" ht="12.75" customHeight="1">
      <c r="C39" s="29" t="s">
        <v>31</v>
      </c>
      <c r="D39" s="43">
        <v>120</v>
      </c>
      <c r="E39" s="31"/>
      <c r="F39" s="31"/>
      <c r="G39" s="31"/>
      <c r="H39" s="31"/>
      <c r="I39" s="32"/>
      <c r="J39" s="32"/>
      <c r="K39" s="33"/>
    </row>
    <row r="40" spans="3:11" ht="12.75" customHeight="1">
      <c r="C40" s="29" t="s">
        <v>32</v>
      </c>
      <c r="D40" s="43">
        <v>50</v>
      </c>
      <c r="E40" s="31"/>
      <c r="F40" s="31"/>
      <c r="G40" s="31"/>
      <c r="H40" s="31"/>
      <c r="I40" s="32"/>
      <c r="J40" s="32"/>
      <c r="K40" s="33"/>
    </row>
    <row r="41" spans="3:11" ht="12.75" customHeight="1">
      <c r="C41" s="29" t="s">
        <v>33</v>
      </c>
      <c r="D41" s="43">
        <v>30</v>
      </c>
      <c r="E41" s="31"/>
      <c r="F41" s="31"/>
      <c r="G41" s="31"/>
      <c r="H41" s="31"/>
      <c r="I41" s="32"/>
      <c r="J41" s="32"/>
      <c r="K41" s="33"/>
    </row>
    <row r="42" spans="3:11" ht="12.75" customHeight="1" thickBot="1">
      <c r="C42" s="2"/>
      <c r="D42" s="44"/>
      <c r="E42" s="1"/>
      <c r="F42" s="1"/>
      <c r="G42" s="1"/>
      <c r="H42" s="1"/>
      <c r="I42" s="17"/>
      <c r="J42" s="17"/>
      <c r="K42" s="16"/>
    </row>
    <row r="43" spans="1:11" s="4" customFormat="1" ht="15.75" customHeight="1" thickBot="1">
      <c r="A43" s="3"/>
      <c r="B43" s="4" t="s">
        <v>11</v>
      </c>
      <c r="C43" s="9"/>
      <c r="D43" s="40"/>
      <c r="I43" s="11"/>
      <c r="K43" s="18"/>
    </row>
    <row r="44" spans="3:11" ht="12.75" customHeight="1">
      <c r="C44" s="24"/>
      <c r="E44" s="16"/>
      <c r="F44" s="16"/>
      <c r="I44"/>
      <c r="K44" s="16"/>
    </row>
    <row r="45" spans="2:11" ht="15.75" customHeight="1">
      <c r="B45" s="13" t="s">
        <v>39</v>
      </c>
      <c r="C45" s="24"/>
      <c r="E45" s="16"/>
      <c r="F45" s="16"/>
      <c r="I45"/>
      <c r="K45" s="16"/>
    </row>
    <row r="46" spans="3:11" ht="25.5" customHeight="1">
      <c r="C46" s="14" t="s">
        <v>28</v>
      </c>
      <c r="D46" s="41" t="s">
        <v>3</v>
      </c>
      <c r="E46" s="14" t="s">
        <v>24</v>
      </c>
      <c r="F46" s="14" t="s">
        <v>0</v>
      </c>
      <c r="G46" s="14" t="s">
        <v>4</v>
      </c>
      <c r="H46" s="14" t="s">
        <v>5</v>
      </c>
      <c r="I46" s="15" t="s">
        <v>6</v>
      </c>
      <c r="J46" s="15" t="s">
        <v>7</v>
      </c>
      <c r="K46" s="15" t="s">
        <v>29</v>
      </c>
    </row>
    <row r="47" spans="3:11" ht="12.75" customHeight="1">
      <c r="C47" s="29" t="s">
        <v>30</v>
      </c>
      <c r="D47" s="42">
        <v>200</v>
      </c>
      <c r="E47" s="31"/>
      <c r="F47" s="31"/>
      <c r="G47" s="31"/>
      <c r="H47" s="31"/>
      <c r="I47" s="32"/>
      <c r="J47" s="32"/>
      <c r="K47" s="33"/>
    </row>
    <row r="48" spans="3:11" ht="12.75" customHeight="1">
      <c r="C48" s="29" t="s">
        <v>31</v>
      </c>
      <c r="D48" s="42">
        <v>140</v>
      </c>
      <c r="E48" s="31"/>
      <c r="F48" s="31"/>
      <c r="G48" s="31"/>
      <c r="H48" s="31"/>
      <c r="I48" s="32"/>
      <c r="J48" s="32"/>
      <c r="K48" s="33"/>
    </row>
    <row r="49" spans="3:11" ht="12.75" customHeight="1">
      <c r="C49" s="29" t="s">
        <v>32</v>
      </c>
      <c r="D49" s="42">
        <v>50</v>
      </c>
      <c r="E49" s="31"/>
      <c r="F49" s="31"/>
      <c r="G49" s="31"/>
      <c r="H49" s="31"/>
      <c r="I49" s="32"/>
      <c r="J49" s="32"/>
      <c r="K49" s="33"/>
    </row>
    <row r="50" spans="3:11" ht="12.75" customHeight="1">
      <c r="C50" s="29" t="s">
        <v>33</v>
      </c>
      <c r="D50" s="42">
        <v>10</v>
      </c>
      <c r="E50" s="31"/>
      <c r="F50" s="31"/>
      <c r="G50" s="31"/>
      <c r="H50" s="31"/>
      <c r="I50" s="32"/>
      <c r="J50" s="32"/>
      <c r="K50" s="33"/>
    </row>
    <row r="51" spans="3:11" ht="12.75" customHeight="1" thickBot="1">
      <c r="C51" s="2"/>
      <c r="D51" s="44"/>
      <c r="E51" s="1"/>
      <c r="F51" s="1"/>
      <c r="G51" s="1"/>
      <c r="H51" s="1"/>
      <c r="I51" s="17"/>
      <c r="J51" s="17"/>
      <c r="K51" s="16"/>
    </row>
    <row r="52" spans="1:11" s="4" customFormat="1" ht="15.75" customHeight="1" thickBot="1">
      <c r="A52" s="3"/>
      <c r="B52" s="4" t="s">
        <v>12</v>
      </c>
      <c r="C52" s="9"/>
      <c r="D52" s="40"/>
      <c r="I52" s="11"/>
      <c r="K52" s="18"/>
    </row>
    <row r="54" spans="2:11" ht="15.75" customHeight="1">
      <c r="B54" s="13" t="s">
        <v>40</v>
      </c>
      <c r="C54" s="24"/>
      <c r="E54" s="16"/>
      <c r="F54" s="16"/>
      <c r="I54"/>
      <c r="K54" s="16"/>
    </row>
    <row r="55" spans="3:11" ht="25.5" customHeight="1">
      <c r="C55" s="14" t="s">
        <v>28</v>
      </c>
      <c r="D55" s="41" t="s">
        <v>3</v>
      </c>
      <c r="E55" s="14" t="s">
        <v>24</v>
      </c>
      <c r="F55" s="14" t="s">
        <v>0</v>
      </c>
      <c r="G55" s="14" t="s">
        <v>4</v>
      </c>
      <c r="H55" s="14" t="s">
        <v>5</v>
      </c>
      <c r="I55" s="15" t="s">
        <v>6</v>
      </c>
      <c r="J55" s="15" t="s">
        <v>7</v>
      </c>
      <c r="K55" s="15" t="s">
        <v>29</v>
      </c>
    </row>
    <row r="56" spans="3:11" ht="12.75" customHeight="1">
      <c r="C56" s="29" t="s">
        <v>30</v>
      </c>
      <c r="D56" s="42">
        <v>100</v>
      </c>
      <c r="E56" s="31"/>
      <c r="F56" s="31"/>
      <c r="G56" s="31"/>
      <c r="H56" s="31"/>
      <c r="I56" s="32"/>
      <c r="J56" s="32"/>
      <c r="K56" s="33"/>
    </row>
    <row r="57" spans="3:11" ht="12.75" customHeight="1">
      <c r="C57" s="29" t="s">
        <v>31</v>
      </c>
      <c r="D57" s="43">
        <v>80</v>
      </c>
      <c r="E57" s="31"/>
      <c r="F57" s="31"/>
      <c r="G57" s="31"/>
      <c r="H57" s="31"/>
      <c r="I57" s="32"/>
      <c r="J57" s="32"/>
      <c r="K57" s="33"/>
    </row>
    <row r="58" spans="3:11" ht="12.75" customHeight="1">
      <c r="C58" s="29" t="s">
        <v>32</v>
      </c>
      <c r="D58" s="43">
        <v>20</v>
      </c>
      <c r="E58" s="31"/>
      <c r="F58" s="31"/>
      <c r="G58" s="31"/>
      <c r="H58" s="31"/>
      <c r="I58" s="32"/>
      <c r="J58" s="32"/>
      <c r="K58" s="33"/>
    </row>
    <row r="59" spans="3:11" ht="12.75" customHeight="1">
      <c r="C59" s="29" t="s">
        <v>33</v>
      </c>
      <c r="D59" s="43">
        <v>0</v>
      </c>
      <c r="E59" s="31"/>
      <c r="F59" s="31"/>
      <c r="G59" s="31"/>
      <c r="H59" s="31"/>
      <c r="I59" s="32"/>
      <c r="J59" s="32"/>
      <c r="K59" s="33"/>
    </row>
    <row r="60" spans="3:11" ht="12.75" customHeight="1" thickBot="1">
      <c r="C60" s="2"/>
      <c r="D60" s="44"/>
      <c r="E60" s="1"/>
      <c r="F60" s="1"/>
      <c r="G60" s="1"/>
      <c r="H60" s="1"/>
      <c r="I60" s="17"/>
      <c r="J60" s="17"/>
      <c r="K60" s="16"/>
    </row>
    <row r="61" spans="1:11" s="4" customFormat="1" ht="15.75" customHeight="1" thickBot="1">
      <c r="A61" s="3"/>
      <c r="B61" s="4" t="s">
        <v>25</v>
      </c>
      <c r="C61" s="9"/>
      <c r="D61" s="40"/>
      <c r="I61" s="11"/>
      <c r="K61" s="18"/>
    </row>
    <row r="63" spans="2:11" ht="15.75" customHeight="1">
      <c r="B63" s="13" t="s">
        <v>41</v>
      </c>
      <c r="C63" s="24"/>
      <c r="E63" s="16"/>
      <c r="F63" s="16"/>
      <c r="I63"/>
      <c r="K63" s="16"/>
    </row>
    <row r="64" spans="1:11" s="7" customFormat="1" ht="25.5" customHeight="1">
      <c r="A64" s="3"/>
      <c r="B64" s="4"/>
      <c r="C64" s="15" t="s">
        <v>28</v>
      </c>
      <c r="D64" s="41" t="s">
        <v>3</v>
      </c>
      <c r="E64" s="14" t="s">
        <v>24</v>
      </c>
      <c r="F64" s="14" t="s">
        <v>0</v>
      </c>
      <c r="G64" s="15" t="s">
        <v>4</v>
      </c>
      <c r="H64" s="15" t="s">
        <v>5</v>
      </c>
      <c r="I64" s="15" t="s">
        <v>6</v>
      </c>
      <c r="J64" s="15" t="s">
        <v>7</v>
      </c>
      <c r="K64" s="15" t="s">
        <v>29</v>
      </c>
    </row>
    <row r="65" spans="1:11" s="7" customFormat="1" ht="12.75" customHeight="1">
      <c r="A65" s="3"/>
      <c r="B65" s="4"/>
      <c r="C65" s="34" t="s">
        <v>30</v>
      </c>
      <c r="D65" s="42">
        <v>200</v>
      </c>
      <c r="E65" s="26"/>
      <c r="F65" s="26"/>
      <c r="G65" s="26"/>
      <c r="H65" s="26"/>
      <c r="I65" s="27"/>
      <c r="J65" s="27"/>
      <c r="K65" s="28"/>
    </row>
    <row r="66" spans="3:11" ht="12.75" customHeight="1" thickBot="1">
      <c r="C66" s="2"/>
      <c r="D66" s="44"/>
      <c r="E66" s="1"/>
      <c r="F66" s="1"/>
      <c r="G66" s="1"/>
      <c r="H66" s="1"/>
      <c r="I66" s="17"/>
      <c r="J66" s="17"/>
      <c r="K66" s="16"/>
    </row>
    <row r="67" spans="1:11" s="4" customFormat="1" ht="15.75" customHeight="1" thickBot="1">
      <c r="A67" s="3"/>
      <c r="B67" s="4" t="s">
        <v>42</v>
      </c>
      <c r="C67" s="9"/>
      <c r="D67" s="40"/>
      <c r="I67" s="11"/>
      <c r="K67" s="18"/>
    </row>
    <row r="68" ht="18">
      <c r="A68" s="3" t="s">
        <v>43</v>
      </c>
    </row>
    <row r="69" spans="2:11" ht="15.75" customHeight="1">
      <c r="B69" s="13" t="s">
        <v>44</v>
      </c>
      <c r="C69" s="24"/>
      <c r="E69" s="16"/>
      <c r="F69" s="16"/>
      <c r="I69"/>
      <c r="K69" s="16"/>
    </row>
    <row r="70" spans="3:11" ht="25.5" customHeight="1">
      <c r="C70" s="14" t="s">
        <v>28</v>
      </c>
      <c r="D70" s="41" t="s">
        <v>3</v>
      </c>
      <c r="E70" s="14" t="s">
        <v>24</v>
      </c>
      <c r="F70" s="14" t="s">
        <v>0</v>
      </c>
      <c r="G70" s="14" t="s">
        <v>4</v>
      </c>
      <c r="H70" s="14" t="s">
        <v>5</v>
      </c>
      <c r="I70" s="15" t="s">
        <v>6</v>
      </c>
      <c r="J70" s="15" t="s">
        <v>7</v>
      </c>
      <c r="K70" s="15" t="s">
        <v>29</v>
      </c>
    </row>
    <row r="71" spans="3:11" ht="12.75" customHeight="1">
      <c r="C71" s="29" t="s">
        <v>30</v>
      </c>
      <c r="D71" s="42">
        <v>50</v>
      </c>
      <c r="E71" s="31"/>
      <c r="F71" s="31"/>
      <c r="G71" s="31"/>
      <c r="H71" s="31"/>
      <c r="I71" s="32"/>
      <c r="J71" s="32"/>
      <c r="K71" s="33"/>
    </row>
    <row r="72" spans="3:11" ht="12.75" customHeight="1">
      <c r="C72" s="29" t="s">
        <v>31</v>
      </c>
      <c r="D72" s="43">
        <v>40</v>
      </c>
      <c r="E72" s="31"/>
      <c r="F72" s="31"/>
      <c r="G72" s="31"/>
      <c r="H72" s="31"/>
      <c r="I72" s="32"/>
      <c r="J72" s="32"/>
      <c r="K72" s="33"/>
    </row>
    <row r="73" spans="3:11" ht="12.75" customHeight="1">
      <c r="C73" s="29" t="s">
        <v>32</v>
      </c>
      <c r="D73" s="43">
        <v>10</v>
      </c>
      <c r="E73" s="31"/>
      <c r="F73" s="31"/>
      <c r="G73" s="31"/>
      <c r="H73" s="31"/>
      <c r="I73" s="32"/>
      <c r="J73" s="32"/>
      <c r="K73" s="33"/>
    </row>
    <row r="74" spans="3:11" ht="12.75" customHeight="1">
      <c r="C74" s="29" t="s">
        <v>33</v>
      </c>
      <c r="D74" s="43">
        <v>0</v>
      </c>
      <c r="E74" s="31"/>
      <c r="F74" s="31"/>
      <c r="G74" s="31"/>
      <c r="H74" s="31"/>
      <c r="I74" s="32"/>
      <c r="J74" s="32"/>
      <c r="K74" s="33"/>
    </row>
    <row r="75" spans="3:11" ht="12.75" customHeight="1" thickBot="1">
      <c r="C75" s="2"/>
      <c r="D75" s="44"/>
      <c r="E75" s="1"/>
      <c r="F75" s="1"/>
      <c r="G75" s="1"/>
      <c r="H75" s="1"/>
      <c r="I75" s="17"/>
      <c r="J75" s="17"/>
      <c r="K75" s="16"/>
    </row>
    <row r="76" spans="1:11" s="4" customFormat="1" ht="15.75" customHeight="1" thickBot="1">
      <c r="A76" s="3"/>
      <c r="B76" s="4" t="s">
        <v>19</v>
      </c>
      <c r="C76" s="9"/>
      <c r="D76" s="40"/>
      <c r="I76" s="11"/>
      <c r="K76" s="18"/>
    </row>
    <row r="77" spans="3:11" ht="12.75" customHeight="1">
      <c r="C77" s="24"/>
      <c r="E77" s="16"/>
      <c r="F77" s="16"/>
      <c r="I77"/>
      <c r="K77" s="16"/>
    </row>
    <row r="78" spans="2:11" ht="15.75" customHeight="1">
      <c r="B78" s="13" t="s">
        <v>45</v>
      </c>
      <c r="C78" s="24"/>
      <c r="E78" s="16"/>
      <c r="F78" s="16"/>
      <c r="I78"/>
      <c r="K78" s="16"/>
    </row>
    <row r="79" spans="3:11" ht="25.5" customHeight="1">
      <c r="C79" s="14" t="s">
        <v>28</v>
      </c>
      <c r="D79" s="41" t="s">
        <v>3</v>
      </c>
      <c r="E79" s="14" t="s">
        <v>24</v>
      </c>
      <c r="F79" s="14" t="s">
        <v>0</v>
      </c>
      <c r="G79" s="14" t="s">
        <v>4</v>
      </c>
      <c r="H79" s="14" t="s">
        <v>5</v>
      </c>
      <c r="I79" s="15" t="s">
        <v>6</v>
      </c>
      <c r="J79" s="15" t="s">
        <v>7</v>
      </c>
      <c r="K79" s="15" t="s">
        <v>29</v>
      </c>
    </row>
    <row r="80" spans="3:11" ht="12.75" customHeight="1">
      <c r="C80" s="29" t="s">
        <v>30</v>
      </c>
      <c r="D80" s="42">
        <v>50</v>
      </c>
      <c r="E80" s="31"/>
      <c r="F80" s="31"/>
      <c r="G80" s="31"/>
      <c r="H80" s="31"/>
      <c r="I80" s="32"/>
      <c r="J80" s="32"/>
      <c r="K80" s="33"/>
    </row>
    <row r="81" spans="3:11" ht="12.75" customHeight="1">
      <c r="C81" s="29" t="s">
        <v>31</v>
      </c>
      <c r="D81" s="42">
        <v>40</v>
      </c>
      <c r="E81" s="31"/>
      <c r="F81" s="31"/>
      <c r="G81" s="31"/>
      <c r="H81" s="31"/>
      <c r="I81" s="32"/>
      <c r="J81" s="32"/>
      <c r="K81" s="33"/>
    </row>
    <row r="82" spans="3:11" ht="12.75" customHeight="1">
      <c r="C82" s="29" t="s">
        <v>32</v>
      </c>
      <c r="D82" s="42">
        <v>10</v>
      </c>
      <c r="E82" s="31"/>
      <c r="F82" s="31"/>
      <c r="G82" s="31"/>
      <c r="H82" s="31"/>
      <c r="I82" s="32"/>
      <c r="J82" s="32"/>
      <c r="K82" s="33"/>
    </row>
    <row r="83" spans="3:11" ht="12.75" customHeight="1">
      <c r="C83" s="29" t="s">
        <v>33</v>
      </c>
      <c r="D83" s="43"/>
      <c r="E83" s="31"/>
      <c r="F83" s="31"/>
      <c r="G83" s="31"/>
      <c r="H83" s="31"/>
      <c r="I83" s="32"/>
      <c r="J83" s="32"/>
      <c r="K83" s="33"/>
    </row>
    <row r="84" spans="3:11" ht="12.75" customHeight="1" thickBot="1">
      <c r="C84" s="2"/>
      <c r="D84" s="44"/>
      <c r="E84" s="1"/>
      <c r="F84" s="1"/>
      <c r="G84" s="1"/>
      <c r="H84" s="1"/>
      <c r="I84" s="17"/>
      <c r="J84" s="17"/>
      <c r="K84" s="16"/>
    </row>
    <row r="85" spans="1:11" s="4" customFormat="1" ht="15.75" customHeight="1" thickBot="1">
      <c r="A85" s="3"/>
      <c r="B85" s="4" t="s">
        <v>20</v>
      </c>
      <c r="C85" s="9"/>
      <c r="D85" s="40"/>
      <c r="I85" s="11"/>
      <c r="K85" s="18"/>
    </row>
    <row r="87" spans="1:10" s="47" customFormat="1" ht="15.75" customHeight="1">
      <c r="A87" s="45"/>
      <c r="B87" s="46" t="s">
        <v>59</v>
      </c>
      <c r="C87" s="39"/>
      <c r="D87" s="39"/>
      <c r="I87" s="48"/>
      <c r="J87" s="48"/>
    </row>
    <row r="88" spans="1:11" s="47" customFormat="1" ht="25.5" customHeight="1">
      <c r="A88" s="45"/>
      <c r="B88" s="46"/>
      <c r="C88" s="41" t="s">
        <v>28</v>
      </c>
      <c r="D88" s="41" t="s">
        <v>3</v>
      </c>
      <c r="E88" s="41" t="s">
        <v>24</v>
      </c>
      <c r="F88" s="41" t="s">
        <v>0</v>
      </c>
      <c r="G88" s="41" t="s">
        <v>4</v>
      </c>
      <c r="H88" s="41" t="s">
        <v>5</v>
      </c>
      <c r="I88" s="41" t="s">
        <v>6</v>
      </c>
      <c r="J88" s="41" t="s">
        <v>7</v>
      </c>
      <c r="K88" s="41" t="s">
        <v>29</v>
      </c>
    </row>
    <row r="89" spans="1:11" s="47" customFormat="1" ht="12.75" customHeight="1">
      <c r="A89" s="45"/>
      <c r="B89" s="46"/>
      <c r="C89" s="49" t="s">
        <v>30</v>
      </c>
      <c r="D89" s="42">
        <v>30</v>
      </c>
      <c r="E89" s="50" t="s">
        <v>61</v>
      </c>
      <c r="F89" s="50"/>
      <c r="G89" s="50"/>
      <c r="H89" s="50"/>
      <c r="I89" s="51"/>
      <c r="J89" s="51"/>
      <c r="K89" s="52"/>
    </row>
    <row r="90" spans="1:11" s="47" customFormat="1" ht="12.75" customHeight="1">
      <c r="A90" s="45"/>
      <c r="B90" s="46"/>
      <c r="C90" s="49" t="s">
        <v>31</v>
      </c>
      <c r="D90" s="42">
        <v>20</v>
      </c>
      <c r="E90" s="50"/>
      <c r="F90" s="50"/>
      <c r="G90" s="50"/>
      <c r="H90" s="50"/>
      <c r="I90" s="51"/>
      <c r="J90" s="51"/>
      <c r="K90" s="52"/>
    </row>
    <row r="91" spans="1:11" s="47" customFormat="1" ht="12.75" customHeight="1">
      <c r="A91" s="45"/>
      <c r="B91" s="46"/>
      <c r="C91" s="49" t="s">
        <v>32</v>
      </c>
      <c r="D91" s="42">
        <v>10</v>
      </c>
      <c r="E91" s="50"/>
      <c r="F91" s="50"/>
      <c r="G91" s="50"/>
      <c r="H91" s="50"/>
      <c r="I91" s="51"/>
      <c r="J91" s="51"/>
      <c r="K91" s="52"/>
    </row>
    <row r="92" spans="1:11" s="47" customFormat="1" ht="12.75" customHeight="1">
      <c r="A92" s="45"/>
      <c r="B92" s="46"/>
      <c r="C92" s="49" t="s">
        <v>33</v>
      </c>
      <c r="D92" s="43">
        <v>0</v>
      </c>
      <c r="E92" s="50"/>
      <c r="F92" s="50"/>
      <c r="G92" s="50"/>
      <c r="H92" s="50"/>
      <c r="I92" s="51"/>
      <c r="J92" s="51"/>
      <c r="K92" s="52"/>
    </row>
    <row r="93" spans="1:10" s="47" customFormat="1" ht="12.75" customHeight="1" thickBot="1">
      <c r="A93" s="45"/>
      <c r="B93" s="46"/>
      <c r="C93" s="44"/>
      <c r="D93" s="44"/>
      <c r="E93" s="53"/>
      <c r="F93" s="53"/>
      <c r="G93" s="53"/>
      <c r="H93" s="53"/>
      <c r="I93" s="54"/>
      <c r="J93" s="54"/>
    </row>
    <row r="94" spans="1:11" s="46" customFormat="1" ht="15.75" customHeight="1" thickBot="1">
      <c r="A94" s="45"/>
      <c r="B94" s="46" t="s">
        <v>60</v>
      </c>
      <c r="C94" s="40"/>
      <c r="D94" s="40"/>
      <c r="I94" s="55"/>
      <c r="K94" s="18"/>
    </row>
    <row r="102" ht="18">
      <c r="A102" s="3" t="s">
        <v>46</v>
      </c>
    </row>
    <row r="103" spans="2:11" ht="15.75" customHeight="1">
      <c r="B103" s="13" t="s">
        <v>47</v>
      </c>
      <c r="C103" s="24"/>
      <c r="E103" s="16"/>
      <c r="F103" s="16"/>
      <c r="I103"/>
      <c r="K103" s="16"/>
    </row>
    <row r="104" spans="3:11" ht="25.5" customHeight="1">
      <c r="C104" s="14" t="s">
        <v>28</v>
      </c>
      <c r="D104" s="41" t="s">
        <v>3</v>
      </c>
      <c r="E104" s="14" t="s">
        <v>24</v>
      </c>
      <c r="F104" s="14" t="s">
        <v>0</v>
      </c>
      <c r="G104" s="14" t="s">
        <v>4</v>
      </c>
      <c r="H104" s="14" t="s">
        <v>5</v>
      </c>
      <c r="I104" s="15" t="s">
        <v>6</v>
      </c>
      <c r="J104" s="15" t="s">
        <v>7</v>
      </c>
      <c r="K104" s="15" t="s">
        <v>29</v>
      </c>
    </row>
    <row r="105" spans="3:11" ht="12.75" customHeight="1">
      <c r="C105" s="30" t="s">
        <v>30</v>
      </c>
      <c r="D105" s="42">
        <v>20</v>
      </c>
      <c r="E105" s="31"/>
      <c r="F105" s="31"/>
      <c r="G105" s="31"/>
      <c r="H105" s="31"/>
      <c r="I105" s="32"/>
      <c r="J105" s="32"/>
      <c r="K105" s="33"/>
    </row>
    <row r="106" spans="3:11" ht="12.75" customHeight="1" thickBot="1">
      <c r="C106" s="2"/>
      <c r="D106" s="44"/>
      <c r="E106" s="1"/>
      <c r="F106" s="1"/>
      <c r="G106" s="1"/>
      <c r="H106" s="1"/>
      <c r="I106" s="17"/>
      <c r="J106" s="17"/>
      <c r="K106" s="16"/>
    </row>
    <row r="107" spans="1:11" s="4" customFormat="1" ht="15.75" customHeight="1" thickBot="1">
      <c r="A107" s="3"/>
      <c r="B107" s="4" t="s">
        <v>22</v>
      </c>
      <c r="C107" s="9"/>
      <c r="D107" s="40"/>
      <c r="I107" s="11"/>
      <c r="K107" s="18"/>
    </row>
    <row r="108" spans="3:11" ht="12.75" customHeight="1">
      <c r="C108" s="24"/>
      <c r="E108" s="16"/>
      <c r="F108" s="16"/>
      <c r="I108"/>
      <c r="K108" s="16"/>
    </row>
    <row r="109" spans="2:11" ht="15.75" customHeight="1">
      <c r="B109" s="13" t="s">
        <v>48</v>
      </c>
      <c r="C109" s="24"/>
      <c r="E109" s="16"/>
      <c r="F109" s="16"/>
      <c r="I109"/>
      <c r="K109" s="16"/>
    </row>
    <row r="110" spans="3:11" ht="25.5" customHeight="1">
      <c r="C110" s="14" t="s">
        <v>28</v>
      </c>
      <c r="D110" s="41" t="s">
        <v>3</v>
      </c>
      <c r="E110" s="14" t="s">
        <v>24</v>
      </c>
      <c r="F110" s="14" t="s">
        <v>0</v>
      </c>
      <c r="G110" s="14" t="s">
        <v>4</v>
      </c>
      <c r="H110" s="14" t="s">
        <v>5</v>
      </c>
      <c r="I110" s="15" t="s">
        <v>6</v>
      </c>
      <c r="J110" s="15" t="s">
        <v>7</v>
      </c>
      <c r="K110" s="15" t="s">
        <v>29</v>
      </c>
    </row>
    <row r="111" spans="3:11" ht="12.75" customHeight="1">
      <c r="C111" s="30" t="s">
        <v>30</v>
      </c>
      <c r="D111" s="42">
        <v>20</v>
      </c>
      <c r="E111" s="31"/>
      <c r="F111" s="31"/>
      <c r="G111" s="31"/>
      <c r="H111" s="31"/>
      <c r="I111" s="32"/>
      <c r="J111" s="32"/>
      <c r="K111" s="33"/>
    </row>
    <row r="112" spans="3:11" ht="12.75" customHeight="1" thickBot="1">
      <c r="C112" s="2"/>
      <c r="D112" s="44"/>
      <c r="E112" s="1"/>
      <c r="F112" s="1"/>
      <c r="G112" s="1"/>
      <c r="H112" s="1"/>
      <c r="I112" s="17"/>
      <c r="J112" s="17"/>
      <c r="K112" s="16"/>
    </row>
    <row r="113" spans="1:11" s="4" customFormat="1" ht="15.75" customHeight="1" thickBot="1">
      <c r="A113" s="3"/>
      <c r="B113" s="4" t="s">
        <v>49</v>
      </c>
      <c r="C113" s="9"/>
      <c r="D113" s="40"/>
      <c r="I113" s="11"/>
      <c r="K113" s="18"/>
    </row>
    <row r="115" spans="2:11" ht="15.75" customHeight="1">
      <c r="B115" s="13" t="s">
        <v>50</v>
      </c>
      <c r="C115" s="24"/>
      <c r="E115" s="16"/>
      <c r="F115" s="16"/>
      <c r="I115"/>
      <c r="K115" s="16"/>
    </row>
    <row r="116" spans="3:11" ht="25.5" customHeight="1">
      <c r="C116" s="14" t="s">
        <v>28</v>
      </c>
      <c r="D116" s="41" t="s">
        <v>3</v>
      </c>
      <c r="E116" s="14" t="s">
        <v>24</v>
      </c>
      <c r="F116" s="14" t="s">
        <v>0</v>
      </c>
      <c r="G116" s="14" t="s">
        <v>4</v>
      </c>
      <c r="H116" s="14" t="s">
        <v>5</v>
      </c>
      <c r="I116" s="15" t="s">
        <v>6</v>
      </c>
      <c r="J116" s="15" t="s">
        <v>7</v>
      </c>
      <c r="K116" s="15" t="s">
        <v>29</v>
      </c>
    </row>
    <row r="117" spans="3:11" ht="12.75" customHeight="1">
      <c r="C117" s="30" t="s">
        <v>30</v>
      </c>
      <c r="D117" s="42">
        <v>40</v>
      </c>
      <c r="E117" s="31"/>
      <c r="F117" s="31"/>
      <c r="G117" s="31"/>
      <c r="H117" s="31"/>
      <c r="I117" s="32"/>
      <c r="J117" s="32"/>
      <c r="K117" s="33"/>
    </row>
    <row r="118" spans="3:11" ht="12.75" customHeight="1" thickBot="1">
      <c r="C118" s="2"/>
      <c r="D118" s="44"/>
      <c r="E118" s="1"/>
      <c r="F118" s="1"/>
      <c r="G118" s="1"/>
      <c r="H118" s="1"/>
      <c r="I118" s="17"/>
      <c r="J118" s="17"/>
      <c r="K118" s="16"/>
    </row>
    <row r="119" spans="1:11" s="4" customFormat="1" ht="15.75" customHeight="1" thickBot="1">
      <c r="A119" s="3"/>
      <c r="B119" s="4" t="s">
        <v>51</v>
      </c>
      <c r="C119" s="9"/>
      <c r="D119" s="40"/>
      <c r="I119" s="11"/>
      <c r="K119" s="18"/>
    </row>
    <row r="120" spans="3:11" ht="12.75" customHeight="1">
      <c r="C120" s="24"/>
      <c r="E120" s="16"/>
      <c r="F120" s="16"/>
      <c r="I120"/>
      <c r="K120" s="16"/>
    </row>
    <row r="121" spans="2:11" ht="15.75" customHeight="1">
      <c r="B121" s="13" t="s">
        <v>52</v>
      </c>
      <c r="C121" s="24"/>
      <c r="E121" s="16"/>
      <c r="F121" s="16"/>
      <c r="I121"/>
      <c r="K121" s="16"/>
    </row>
    <row r="122" spans="3:11" ht="25.5" customHeight="1">
      <c r="C122" s="14" t="s">
        <v>28</v>
      </c>
      <c r="D122" s="41" t="s">
        <v>3</v>
      </c>
      <c r="E122" s="14" t="s">
        <v>24</v>
      </c>
      <c r="F122" s="14" t="s">
        <v>0</v>
      </c>
      <c r="G122" s="14" t="s">
        <v>4</v>
      </c>
      <c r="H122" s="14" t="s">
        <v>5</v>
      </c>
      <c r="I122" s="15" t="s">
        <v>6</v>
      </c>
      <c r="J122" s="15" t="s">
        <v>7</v>
      </c>
      <c r="K122" s="15" t="s">
        <v>29</v>
      </c>
    </row>
    <row r="123" spans="3:11" ht="12.75" customHeight="1">
      <c r="C123" s="30" t="s">
        <v>30</v>
      </c>
      <c r="D123" s="42">
        <v>50</v>
      </c>
      <c r="E123" s="31"/>
      <c r="F123" s="31"/>
      <c r="G123" s="31"/>
      <c r="H123" s="31"/>
      <c r="I123" s="32"/>
      <c r="J123" s="32"/>
      <c r="K123" s="33"/>
    </row>
    <row r="124" spans="3:11" ht="12.75" customHeight="1" thickBot="1">
      <c r="C124" s="2"/>
      <c r="D124" s="44"/>
      <c r="E124" s="1"/>
      <c r="F124" s="1"/>
      <c r="G124" s="1"/>
      <c r="H124" s="1"/>
      <c r="I124" s="17"/>
      <c r="J124" s="17"/>
      <c r="K124" s="16"/>
    </row>
    <row r="125" spans="1:11" s="4" customFormat="1" ht="15.75" customHeight="1" thickBot="1">
      <c r="A125" s="3"/>
      <c r="B125" s="4" t="s">
        <v>53</v>
      </c>
      <c r="C125" s="9"/>
      <c r="D125" s="40"/>
      <c r="I125" s="11"/>
      <c r="K125" s="18"/>
    </row>
    <row r="128" spans="1:6" s="35" customFormat="1" ht="12.75" customHeight="1">
      <c r="A128" s="35" t="s">
        <v>54</v>
      </c>
      <c r="D128" s="56"/>
      <c r="E128" s="37"/>
      <c r="F128" s="37"/>
    </row>
    <row r="129" spans="1:6" s="35" customFormat="1" ht="12.75" customHeight="1">
      <c r="A129" s="35" t="s">
        <v>29</v>
      </c>
      <c r="D129" s="56"/>
      <c r="E129" s="37"/>
      <c r="F129" s="37"/>
    </row>
    <row r="130" spans="2:6" s="35" customFormat="1" ht="12.75" customHeight="1">
      <c r="B130" s="36" t="s">
        <v>55</v>
      </c>
      <c r="C130" s="35" t="s">
        <v>56</v>
      </c>
      <c r="D130" s="56"/>
      <c r="E130" s="37"/>
      <c r="F130" s="37"/>
    </row>
    <row r="131" spans="1:6" s="35" customFormat="1" ht="12.75" customHeight="1">
      <c r="A131" s="35" t="s">
        <v>57</v>
      </c>
      <c r="D131" s="56"/>
      <c r="E131" s="37"/>
      <c r="F131" s="37"/>
    </row>
    <row r="132" spans="2:6" s="35" customFormat="1" ht="12.75" customHeight="1">
      <c r="B132" s="36" t="s">
        <v>55</v>
      </c>
      <c r="C132" s="35" t="s">
        <v>58</v>
      </c>
      <c r="D132" s="56"/>
      <c r="E132" s="37"/>
      <c r="F132" s="37"/>
    </row>
  </sheetData>
  <sheetProtection/>
  <printOptions/>
  <pageMargins left="0.7874015748031497" right="0.7874015748031497" top="0.984251968503937" bottom="0.984251968503937" header="0.5118110236220472" footer="0.5118110236220472"/>
  <pageSetup fitToHeight="4" fitToWidth="1" horizontalDpi="300" verticalDpi="300" orientation="landscape" paperSize="9" scale="80" r:id="rId1"/>
  <headerFooter alignWithMargins="0">
    <oddHeader>&amp;CFN Plzeň – staplery – zadávací dokumentace</oddHeader>
    <oddFooter>&amp;CStrana &amp;P+7 (celkem 11)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customHeight="1"/>
  <cols>
    <col min="1" max="1" width="3.28125" style="12" customWidth="1"/>
    <col min="2" max="2" width="3.28125" style="13" customWidth="1"/>
    <col min="3" max="3" width="22.140625" style="16" customWidth="1"/>
    <col min="4" max="4" width="15.00390625" style="24" customWidth="1"/>
    <col min="5" max="5" width="26.421875" style="25" customWidth="1"/>
    <col min="6" max="7" width="9.7109375" style="16" customWidth="1"/>
    <col min="8" max="8" width="14.28125" style="16" customWidth="1"/>
    <col min="9" max="9" width="17.28125" style="0" customWidth="1"/>
    <col min="10" max="10" width="23.421875" style="0" bestFit="1" customWidth="1"/>
    <col min="11" max="11" width="23.421875" style="16" bestFit="1" customWidth="1"/>
    <col min="12" max="16384" width="9.140625" style="16" customWidth="1"/>
  </cols>
  <sheetData>
    <row r="1" spans="1:9" s="7" customFormat="1" ht="18">
      <c r="A1" s="3" t="s">
        <v>26</v>
      </c>
      <c r="B1" s="4"/>
      <c r="C1" s="5"/>
      <c r="D1" s="5"/>
      <c r="H1" s="8"/>
      <c r="I1" s="8"/>
    </row>
    <row r="2" spans="1:8" s="4" customFormat="1" ht="15.75" customHeight="1">
      <c r="A2" s="3"/>
      <c r="B2" s="4" t="s">
        <v>27</v>
      </c>
      <c r="C2" s="9"/>
      <c r="D2" s="9"/>
      <c r="H2" s="11"/>
    </row>
    <row r="3" spans="3:10" ht="25.5" customHeight="1">
      <c r="C3" s="14" t="s">
        <v>28</v>
      </c>
      <c r="D3" s="14" t="s">
        <v>3</v>
      </c>
      <c r="E3" s="14" t="s">
        <v>62</v>
      </c>
      <c r="F3" s="14" t="s">
        <v>4</v>
      </c>
      <c r="G3" s="14" t="s">
        <v>5</v>
      </c>
      <c r="H3" s="15" t="s">
        <v>6</v>
      </c>
      <c r="I3" s="15" t="s">
        <v>7</v>
      </c>
      <c r="J3" s="15" t="s">
        <v>29</v>
      </c>
    </row>
    <row r="4" spans="3:10" ht="12.75" customHeight="1">
      <c r="C4" s="29" t="s">
        <v>30</v>
      </c>
      <c r="D4" s="30">
        <v>1</v>
      </c>
      <c r="E4" s="31"/>
      <c r="F4" s="31"/>
      <c r="G4" s="31"/>
      <c r="H4" s="32"/>
      <c r="I4" s="32"/>
      <c r="J4" s="33"/>
    </row>
    <row r="5" spans="3:10" ht="12.75" customHeight="1">
      <c r="C5" s="29" t="s">
        <v>31</v>
      </c>
      <c r="D5" s="57">
        <v>3</v>
      </c>
      <c r="E5" s="31"/>
      <c r="F5" s="31"/>
      <c r="G5" s="31"/>
      <c r="H5" s="32"/>
      <c r="I5" s="32"/>
      <c r="J5" s="33"/>
    </row>
    <row r="6" spans="3:10" ht="12.75" customHeight="1">
      <c r="C6" s="29" t="s">
        <v>32</v>
      </c>
      <c r="D6" s="57">
        <v>3</v>
      </c>
      <c r="E6" s="31"/>
      <c r="F6" s="31"/>
      <c r="G6" s="31"/>
      <c r="H6" s="32"/>
      <c r="I6" s="32"/>
      <c r="J6" s="33"/>
    </row>
    <row r="7" spans="3:10" ht="12.75" customHeight="1">
      <c r="C7" s="29" t="s">
        <v>33</v>
      </c>
      <c r="D7" s="57">
        <v>3</v>
      </c>
      <c r="E7" s="31"/>
      <c r="F7" s="31"/>
      <c r="G7" s="31"/>
      <c r="H7" s="32"/>
      <c r="I7" s="32"/>
      <c r="J7" s="33"/>
    </row>
    <row r="8" spans="3:10" ht="12.75" customHeight="1" thickBot="1">
      <c r="C8" s="2"/>
      <c r="D8" s="2"/>
      <c r="E8" s="1"/>
      <c r="F8" s="1"/>
      <c r="G8" s="1"/>
      <c r="H8" s="17"/>
      <c r="I8" s="17"/>
      <c r="J8" s="16"/>
    </row>
    <row r="9" spans="1:10" s="4" customFormat="1" ht="15.75" customHeight="1" thickBot="1">
      <c r="A9" s="3"/>
      <c r="B9" s="4" t="s">
        <v>8</v>
      </c>
      <c r="C9" s="9"/>
      <c r="D9" s="9"/>
      <c r="H9" s="11"/>
      <c r="J9" s="18"/>
    </row>
    <row r="10" spans="1:10" s="7" customFormat="1" ht="12.75" customHeight="1">
      <c r="A10" s="3"/>
      <c r="B10" s="4"/>
      <c r="C10" s="19"/>
      <c r="D10" s="19"/>
      <c r="E10" s="21"/>
      <c r="F10" s="21"/>
      <c r="G10" s="21"/>
      <c r="H10" s="22"/>
      <c r="I10" s="22"/>
      <c r="J10" s="23"/>
    </row>
    <row r="11" spans="1:10" s="7" customFormat="1" ht="15.75" customHeight="1">
      <c r="A11" s="3"/>
      <c r="B11" s="4" t="s">
        <v>34</v>
      </c>
      <c r="C11" s="19"/>
      <c r="D11" s="19"/>
      <c r="E11" s="21"/>
      <c r="F11" s="21"/>
      <c r="G11" s="21"/>
      <c r="H11" s="22"/>
      <c r="I11" s="22"/>
      <c r="J11" s="23"/>
    </row>
    <row r="12" spans="3:10" ht="25.5" customHeight="1">
      <c r="C12" s="14" t="s">
        <v>28</v>
      </c>
      <c r="D12" s="14" t="s">
        <v>3</v>
      </c>
      <c r="E12" s="14" t="s">
        <v>62</v>
      </c>
      <c r="F12" s="14" t="s">
        <v>4</v>
      </c>
      <c r="G12" s="14" t="s">
        <v>5</v>
      </c>
      <c r="H12" s="15" t="s">
        <v>6</v>
      </c>
      <c r="I12" s="15" t="s">
        <v>7</v>
      </c>
      <c r="J12" s="15" t="s">
        <v>29</v>
      </c>
    </row>
    <row r="13" spans="3:10" ht="12.75" customHeight="1">
      <c r="C13" s="29" t="s">
        <v>30</v>
      </c>
      <c r="D13" s="30">
        <v>1</v>
      </c>
      <c r="E13" s="31"/>
      <c r="F13" s="31"/>
      <c r="G13" s="31"/>
      <c r="H13" s="32"/>
      <c r="I13" s="32"/>
      <c r="J13" s="33"/>
    </row>
    <row r="14" spans="3:10" ht="12.75" customHeight="1">
      <c r="C14" s="29" t="s">
        <v>31</v>
      </c>
      <c r="D14" s="57">
        <v>5</v>
      </c>
      <c r="E14" s="31"/>
      <c r="F14" s="31"/>
      <c r="G14" s="31"/>
      <c r="H14" s="32"/>
      <c r="I14" s="32"/>
      <c r="J14" s="33"/>
    </row>
    <row r="15" spans="3:10" ht="12.75" customHeight="1">
      <c r="C15" s="29" t="s">
        <v>32</v>
      </c>
      <c r="D15" s="57">
        <v>5</v>
      </c>
      <c r="E15" s="31"/>
      <c r="F15" s="31"/>
      <c r="G15" s="31"/>
      <c r="H15" s="32"/>
      <c r="I15" s="32"/>
      <c r="J15" s="33"/>
    </row>
    <row r="16" spans="3:10" ht="12.75" customHeight="1">
      <c r="C16" s="29" t="s">
        <v>33</v>
      </c>
      <c r="D16" s="57">
        <v>5</v>
      </c>
      <c r="E16" s="31"/>
      <c r="F16" s="31"/>
      <c r="G16" s="31"/>
      <c r="H16" s="32"/>
      <c r="I16" s="32"/>
      <c r="J16" s="33"/>
    </row>
    <row r="17" spans="3:10" ht="12.75" customHeight="1" thickBot="1">
      <c r="C17" s="2"/>
      <c r="D17" s="2"/>
      <c r="E17" s="1"/>
      <c r="F17" s="1"/>
      <c r="G17" s="1"/>
      <c r="H17" s="17"/>
      <c r="I17" s="17"/>
      <c r="J17" s="16"/>
    </row>
    <row r="18" spans="1:10" s="4" customFormat="1" ht="15.75" customHeight="1" thickBot="1">
      <c r="A18" s="3"/>
      <c r="B18" s="4" t="s">
        <v>10</v>
      </c>
      <c r="C18" s="9"/>
      <c r="D18" s="9"/>
      <c r="H18" s="11"/>
      <c r="J18" s="18"/>
    </row>
    <row r="19" spans="1:10" s="7" customFormat="1" ht="12.75" customHeight="1">
      <c r="A19" s="3"/>
      <c r="B19" s="4"/>
      <c r="C19" s="19"/>
      <c r="D19" s="19"/>
      <c r="E19" s="21"/>
      <c r="F19" s="21"/>
      <c r="G19" s="21"/>
      <c r="H19" s="22"/>
      <c r="I19" s="22"/>
      <c r="J19" s="23"/>
    </row>
    <row r="20" spans="1:10" s="7" customFormat="1" ht="15.75" customHeight="1">
      <c r="A20" s="3"/>
      <c r="B20" s="4" t="s">
        <v>35</v>
      </c>
      <c r="C20" s="19"/>
      <c r="D20" s="19"/>
      <c r="E20" s="21"/>
      <c r="F20" s="21"/>
      <c r="G20" s="21"/>
      <c r="H20" s="22"/>
      <c r="I20" s="22"/>
      <c r="J20" s="23"/>
    </row>
    <row r="21" spans="3:10" ht="25.5" customHeight="1">
      <c r="C21" s="14" t="s">
        <v>28</v>
      </c>
      <c r="D21" s="14" t="s">
        <v>3</v>
      </c>
      <c r="E21" s="14" t="s">
        <v>62</v>
      </c>
      <c r="F21" s="14" t="s">
        <v>4</v>
      </c>
      <c r="G21" s="14" t="s">
        <v>5</v>
      </c>
      <c r="H21" s="15" t="s">
        <v>6</v>
      </c>
      <c r="I21" s="15" t="s">
        <v>7</v>
      </c>
      <c r="J21" s="15" t="s">
        <v>29</v>
      </c>
    </row>
    <row r="22" spans="3:10" ht="12.75" customHeight="1">
      <c r="C22" s="29" t="s">
        <v>30</v>
      </c>
      <c r="D22" s="30">
        <v>4</v>
      </c>
      <c r="E22" s="31"/>
      <c r="F22" s="31"/>
      <c r="G22" s="31"/>
      <c r="H22" s="32"/>
      <c r="I22" s="32"/>
      <c r="J22" s="33"/>
    </row>
    <row r="23" spans="3:10" ht="12.75" customHeight="1">
      <c r="C23" s="29" t="s">
        <v>31</v>
      </c>
      <c r="D23" s="57">
        <v>10</v>
      </c>
      <c r="E23" s="31"/>
      <c r="F23" s="31"/>
      <c r="G23" s="31"/>
      <c r="H23" s="32"/>
      <c r="I23" s="32"/>
      <c r="J23" s="33"/>
    </row>
    <row r="24" spans="3:10" ht="12.75" customHeight="1">
      <c r="C24" s="29" t="s">
        <v>32</v>
      </c>
      <c r="D24" s="57">
        <v>10</v>
      </c>
      <c r="E24" s="31"/>
      <c r="F24" s="31"/>
      <c r="G24" s="31"/>
      <c r="H24" s="32"/>
      <c r="I24" s="32"/>
      <c r="J24" s="33"/>
    </row>
    <row r="25" spans="3:10" ht="12.75" customHeight="1">
      <c r="C25" s="29" t="s">
        <v>33</v>
      </c>
      <c r="D25" s="57">
        <v>10</v>
      </c>
      <c r="E25" s="31"/>
      <c r="F25" s="31"/>
      <c r="G25" s="31"/>
      <c r="H25" s="32"/>
      <c r="I25" s="32"/>
      <c r="J25" s="33"/>
    </row>
    <row r="26" spans="3:10" ht="12.75" customHeight="1" thickBot="1">
      <c r="C26" s="2"/>
      <c r="D26" s="2"/>
      <c r="E26" s="1"/>
      <c r="F26" s="1"/>
      <c r="G26" s="1"/>
      <c r="H26" s="17"/>
      <c r="I26" s="17"/>
      <c r="J26" s="16"/>
    </row>
    <row r="27" spans="1:10" s="4" customFormat="1" ht="15.75" customHeight="1" thickBot="1">
      <c r="A27" s="3"/>
      <c r="B27" s="4" t="s">
        <v>36</v>
      </c>
      <c r="C27" s="9"/>
      <c r="D27" s="9"/>
      <c r="H27" s="11"/>
      <c r="J27" s="18"/>
    </row>
    <row r="28" spans="1:10" s="7" customFormat="1" ht="12.75" customHeight="1">
      <c r="A28" s="3"/>
      <c r="B28" s="4"/>
      <c r="C28" s="19"/>
      <c r="D28" s="19"/>
      <c r="E28" s="21"/>
      <c r="F28" s="21"/>
      <c r="G28" s="21"/>
      <c r="H28" s="22"/>
      <c r="I28" s="22"/>
      <c r="J28" s="23"/>
    </row>
    <row r="29" spans="1:10" s="7" customFormat="1" ht="12.75" customHeight="1">
      <c r="A29" s="3"/>
      <c r="B29" s="4"/>
      <c r="C29" s="19"/>
      <c r="D29" s="19"/>
      <c r="E29" s="21"/>
      <c r="F29" s="21"/>
      <c r="G29" s="21"/>
      <c r="H29" s="22"/>
      <c r="I29" s="22"/>
      <c r="J29" s="23"/>
    </row>
    <row r="30" spans="1:10" s="7" customFormat="1" ht="12.75" customHeight="1">
      <c r="A30" s="3"/>
      <c r="B30" s="4"/>
      <c r="C30" s="19"/>
      <c r="D30" s="19"/>
      <c r="E30" s="21"/>
      <c r="F30" s="21"/>
      <c r="G30" s="21"/>
      <c r="H30" s="22"/>
      <c r="I30" s="22"/>
      <c r="J30" s="23"/>
    </row>
    <row r="31" spans="1:10" s="7" customFormat="1" ht="12.75" customHeight="1">
      <c r="A31" s="3"/>
      <c r="B31" s="4"/>
      <c r="C31" s="19"/>
      <c r="D31" s="19"/>
      <c r="E31" s="21"/>
      <c r="F31" s="21"/>
      <c r="G31" s="21"/>
      <c r="H31" s="22"/>
      <c r="I31" s="22"/>
      <c r="J31" s="23"/>
    </row>
    <row r="32" spans="1:10" s="7" customFormat="1" ht="12.75" customHeight="1">
      <c r="A32" s="3"/>
      <c r="B32" s="4"/>
      <c r="C32" s="19"/>
      <c r="D32" s="19"/>
      <c r="E32" s="21"/>
      <c r="F32" s="21"/>
      <c r="G32" s="21"/>
      <c r="H32" s="22"/>
      <c r="I32" s="22"/>
      <c r="J32" s="23"/>
    </row>
    <row r="33" spans="1:10" s="7" customFormat="1" ht="12.75" customHeight="1">
      <c r="A33" s="3"/>
      <c r="B33" s="4"/>
      <c r="C33" s="19"/>
      <c r="D33" s="19"/>
      <c r="E33" s="21"/>
      <c r="F33" s="21"/>
      <c r="G33" s="21"/>
      <c r="H33" s="22"/>
      <c r="I33" s="22"/>
      <c r="J33" s="23"/>
    </row>
    <row r="34" spans="1:10" s="7" customFormat="1" ht="12.75" customHeight="1">
      <c r="A34" s="3"/>
      <c r="B34" s="4"/>
      <c r="C34" s="19"/>
      <c r="D34" s="19"/>
      <c r="E34" s="21"/>
      <c r="F34" s="21"/>
      <c r="G34" s="21"/>
      <c r="H34" s="22"/>
      <c r="I34" s="22"/>
      <c r="J34" s="23"/>
    </row>
    <row r="35" spans="1:10" s="7" customFormat="1" ht="18">
      <c r="A35" s="3" t="s">
        <v>37</v>
      </c>
      <c r="B35" s="13"/>
      <c r="C35" s="19"/>
      <c r="D35" s="19"/>
      <c r="E35" s="21"/>
      <c r="F35" s="21"/>
      <c r="G35" s="21"/>
      <c r="H35" s="22"/>
      <c r="I35" s="22"/>
      <c r="J35" s="21"/>
    </row>
    <row r="36" spans="2:10" ht="15.75" customHeight="1">
      <c r="B36" s="13" t="s">
        <v>38</v>
      </c>
      <c r="C36" s="24"/>
      <c r="E36" s="16"/>
      <c r="H36"/>
      <c r="J36" s="16"/>
    </row>
    <row r="37" spans="3:10" ht="25.5" customHeight="1">
      <c r="C37" s="14" t="s">
        <v>28</v>
      </c>
      <c r="D37" s="14" t="s">
        <v>3</v>
      </c>
      <c r="E37" s="14" t="s">
        <v>62</v>
      </c>
      <c r="F37" s="14" t="s">
        <v>4</v>
      </c>
      <c r="G37" s="14" t="s">
        <v>5</v>
      </c>
      <c r="H37" s="15" t="s">
        <v>6</v>
      </c>
      <c r="I37" s="15" t="s">
        <v>7</v>
      </c>
      <c r="J37" s="15" t="s">
        <v>29</v>
      </c>
    </row>
    <row r="38" spans="3:10" ht="12.75" customHeight="1">
      <c r="C38" s="29" t="s">
        <v>30</v>
      </c>
      <c r="D38" s="30">
        <v>9</v>
      </c>
      <c r="E38" s="31"/>
      <c r="F38" s="31"/>
      <c r="G38" s="31"/>
      <c r="H38" s="32"/>
      <c r="I38" s="32"/>
      <c r="J38" s="33"/>
    </row>
    <row r="39" spans="3:10" ht="12.75" customHeight="1">
      <c r="C39" s="29" t="s">
        <v>31</v>
      </c>
      <c r="D39" s="57">
        <v>30</v>
      </c>
      <c r="E39" s="31"/>
      <c r="F39" s="31"/>
      <c r="G39" s="31"/>
      <c r="H39" s="32"/>
      <c r="I39" s="32"/>
      <c r="J39" s="33"/>
    </row>
    <row r="40" spans="3:10" ht="12.75" customHeight="1">
      <c r="C40" s="29" t="s">
        <v>32</v>
      </c>
      <c r="D40" s="57">
        <v>30</v>
      </c>
      <c r="E40" s="31"/>
      <c r="F40" s="31"/>
      <c r="G40" s="31"/>
      <c r="H40" s="32"/>
      <c r="I40" s="32"/>
      <c r="J40" s="33"/>
    </row>
    <row r="41" spans="3:10" ht="12.75" customHeight="1">
      <c r="C41" s="29" t="s">
        <v>33</v>
      </c>
      <c r="D41" s="57">
        <v>30</v>
      </c>
      <c r="E41" s="31"/>
      <c r="F41" s="31"/>
      <c r="G41" s="31"/>
      <c r="H41" s="32"/>
      <c r="I41" s="32"/>
      <c r="J41" s="33"/>
    </row>
    <row r="42" spans="3:10" ht="12.75" customHeight="1" thickBot="1">
      <c r="C42" s="2"/>
      <c r="D42" s="2"/>
      <c r="E42" s="1"/>
      <c r="F42" s="1"/>
      <c r="G42" s="1"/>
      <c r="H42" s="17"/>
      <c r="I42" s="17"/>
      <c r="J42" s="16"/>
    </row>
    <row r="43" spans="1:10" s="4" customFormat="1" ht="15.75" customHeight="1" thickBot="1">
      <c r="A43" s="3"/>
      <c r="B43" s="4" t="s">
        <v>11</v>
      </c>
      <c r="C43" s="9"/>
      <c r="D43" s="9"/>
      <c r="H43" s="11"/>
      <c r="J43" s="18"/>
    </row>
    <row r="44" spans="3:10" ht="12.75" customHeight="1">
      <c r="C44" s="24"/>
      <c r="E44" s="16"/>
      <c r="H44"/>
      <c r="J44" s="16"/>
    </row>
    <row r="45" spans="2:10" ht="15.75" customHeight="1">
      <c r="B45" s="13" t="s">
        <v>39</v>
      </c>
      <c r="C45" s="24"/>
      <c r="E45" s="16"/>
      <c r="H45"/>
      <c r="J45" s="16"/>
    </row>
    <row r="46" spans="3:10" ht="25.5" customHeight="1">
      <c r="C46" s="14" t="s">
        <v>28</v>
      </c>
      <c r="D46" s="14" t="s">
        <v>3</v>
      </c>
      <c r="E46" s="14" t="s">
        <v>62</v>
      </c>
      <c r="F46" s="14" t="s">
        <v>4</v>
      </c>
      <c r="G46" s="14" t="s">
        <v>5</v>
      </c>
      <c r="H46" s="15" t="s">
        <v>6</v>
      </c>
      <c r="I46" s="15" t="s">
        <v>7</v>
      </c>
      <c r="J46" s="15" t="s">
        <v>29</v>
      </c>
    </row>
    <row r="47" spans="3:10" ht="12.75" customHeight="1">
      <c r="C47" s="29" t="s">
        <v>30</v>
      </c>
      <c r="D47" s="30">
        <v>5</v>
      </c>
      <c r="E47" s="31"/>
      <c r="F47" s="31"/>
      <c r="G47" s="31"/>
      <c r="H47" s="32"/>
      <c r="I47" s="32"/>
      <c r="J47" s="33"/>
    </row>
    <row r="48" spans="3:10" ht="12.75" customHeight="1">
      <c r="C48" s="29" t="s">
        <v>31</v>
      </c>
      <c r="D48" s="30">
        <v>14</v>
      </c>
      <c r="E48" s="31"/>
      <c r="F48" s="31"/>
      <c r="G48" s="31"/>
      <c r="H48" s="32"/>
      <c r="I48" s="32"/>
      <c r="J48" s="33"/>
    </row>
    <row r="49" spans="3:10" ht="12.75" customHeight="1">
      <c r="C49" s="29" t="s">
        <v>32</v>
      </c>
      <c r="D49" s="30">
        <v>14</v>
      </c>
      <c r="E49" s="31"/>
      <c r="F49" s="31"/>
      <c r="G49" s="31"/>
      <c r="H49" s="32"/>
      <c r="I49" s="32"/>
      <c r="J49" s="33"/>
    </row>
    <row r="50" spans="3:10" ht="12.75" customHeight="1">
      <c r="C50" s="29" t="s">
        <v>33</v>
      </c>
      <c r="D50" s="30">
        <v>14</v>
      </c>
      <c r="E50" s="31"/>
      <c r="F50" s="31"/>
      <c r="G50" s="31"/>
      <c r="H50" s="32"/>
      <c r="I50" s="32"/>
      <c r="J50" s="33"/>
    </row>
    <row r="51" spans="3:10" ht="12.75" customHeight="1" thickBot="1">
      <c r="C51" s="2"/>
      <c r="D51" s="2"/>
      <c r="E51" s="1"/>
      <c r="F51" s="1"/>
      <c r="G51" s="1"/>
      <c r="H51" s="17"/>
      <c r="I51" s="17"/>
      <c r="J51" s="16"/>
    </row>
    <row r="52" spans="1:10" s="4" customFormat="1" ht="15.75" customHeight="1" thickBot="1">
      <c r="A52" s="3"/>
      <c r="B52" s="4" t="s">
        <v>12</v>
      </c>
      <c r="C52" s="9"/>
      <c r="D52" s="9"/>
      <c r="H52" s="11"/>
      <c r="J52" s="18"/>
    </row>
    <row r="54" spans="2:10" ht="15.75" customHeight="1">
      <c r="B54" s="13" t="s">
        <v>40</v>
      </c>
      <c r="C54" s="24"/>
      <c r="E54" s="16"/>
      <c r="H54"/>
      <c r="J54" s="16"/>
    </row>
    <row r="55" spans="3:10" ht="25.5" customHeight="1">
      <c r="C55" s="14" t="s">
        <v>28</v>
      </c>
      <c r="D55" s="14" t="s">
        <v>3</v>
      </c>
      <c r="E55" s="14" t="s">
        <v>62</v>
      </c>
      <c r="F55" s="14" t="s">
        <v>4</v>
      </c>
      <c r="G55" s="14" t="s">
        <v>5</v>
      </c>
      <c r="H55" s="15" t="s">
        <v>6</v>
      </c>
      <c r="I55" s="15" t="s">
        <v>7</v>
      </c>
      <c r="J55" s="15" t="s">
        <v>29</v>
      </c>
    </row>
    <row r="56" spans="3:10" ht="12.75" customHeight="1">
      <c r="C56" s="29" t="s">
        <v>30</v>
      </c>
      <c r="D56" s="30">
        <v>1</v>
      </c>
      <c r="E56" s="31"/>
      <c r="F56" s="31"/>
      <c r="G56" s="31"/>
      <c r="H56" s="32"/>
      <c r="I56" s="32"/>
      <c r="J56" s="33"/>
    </row>
    <row r="57" spans="3:10" ht="12.75" customHeight="1">
      <c r="C57" s="29" t="s">
        <v>31</v>
      </c>
      <c r="D57" s="57">
        <v>3</v>
      </c>
      <c r="E57" s="31"/>
      <c r="F57" s="31"/>
      <c r="G57" s="31"/>
      <c r="H57" s="32"/>
      <c r="I57" s="32"/>
      <c r="J57" s="33"/>
    </row>
    <row r="58" spans="3:10" ht="12.75" customHeight="1">
      <c r="C58" s="29" t="s">
        <v>32</v>
      </c>
      <c r="D58" s="57">
        <v>3</v>
      </c>
      <c r="E58" s="31"/>
      <c r="F58" s="31"/>
      <c r="G58" s="31"/>
      <c r="H58" s="32"/>
      <c r="I58" s="32"/>
      <c r="J58" s="33"/>
    </row>
    <row r="59" spans="3:10" ht="12.75" customHeight="1">
      <c r="C59" s="29" t="s">
        <v>33</v>
      </c>
      <c r="D59" s="57">
        <v>3</v>
      </c>
      <c r="E59" s="31"/>
      <c r="F59" s="31"/>
      <c r="G59" s="31"/>
      <c r="H59" s="32"/>
      <c r="I59" s="32"/>
      <c r="J59" s="33"/>
    </row>
    <row r="60" spans="3:10" ht="12.75" customHeight="1" thickBot="1">
      <c r="C60" s="2"/>
      <c r="D60" s="2"/>
      <c r="E60" s="1"/>
      <c r="F60" s="1"/>
      <c r="G60" s="1"/>
      <c r="H60" s="17"/>
      <c r="I60" s="17"/>
      <c r="J60" s="16"/>
    </row>
    <row r="61" spans="1:10" s="4" customFormat="1" ht="15.75" customHeight="1" thickBot="1">
      <c r="A61" s="3"/>
      <c r="B61" s="4" t="s">
        <v>25</v>
      </c>
      <c r="C61" s="9"/>
      <c r="D61" s="9"/>
      <c r="H61" s="11"/>
      <c r="J61" s="18"/>
    </row>
    <row r="63" spans="2:10" ht="15.75" customHeight="1">
      <c r="B63" s="13" t="s">
        <v>41</v>
      </c>
      <c r="C63" s="24"/>
      <c r="E63" s="16"/>
      <c r="H63"/>
      <c r="J63" s="16"/>
    </row>
    <row r="64" spans="1:10" s="7" customFormat="1" ht="25.5" customHeight="1">
      <c r="A64" s="3"/>
      <c r="B64" s="4"/>
      <c r="C64" s="15" t="s">
        <v>28</v>
      </c>
      <c r="D64" s="15" t="s">
        <v>3</v>
      </c>
      <c r="E64" s="15" t="s">
        <v>62</v>
      </c>
      <c r="F64" s="15" t="s">
        <v>4</v>
      </c>
      <c r="G64" s="15" t="s">
        <v>5</v>
      </c>
      <c r="H64" s="15" t="s">
        <v>6</v>
      </c>
      <c r="I64" s="15" t="s">
        <v>7</v>
      </c>
      <c r="J64" s="15" t="s">
        <v>29</v>
      </c>
    </row>
    <row r="65" spans="1:10" s="7" customFormat="1" ht="12.75" customHeight="1">
      <c r="A65" s="3"/>
      <c r="B65" s="4"/>
      <c r="C65" s="34" t="s">
        <v>30</v>
      </c>
      <c r="D65" s="38">
        <v>4</v>
      </c>
      <c r="E65" s="26"/>
      <c r="F65" s="26"/>
      <c r="G65" s="26"/>
      <c r="H65" s="27"/>
      <c r="I65" s="27"/>
      <c r="J65" s="28"/>
    </row>
    <row r="66" spans="3:10" ht="12.75" customHeight="1" thickBot="1">
      <c r="C66" s="2"/>
      <c r="D66" s="2"/>
      <c r="E66" s="1"/>
      <c r="F66" s="1"/>
      <c r="G66" s="1"/>
      <c r="H66" s="17"/>
      <c r="I66" s="17"/>
      <c r="J66" s="16"/>
    </row>
    <row r="67" spans="1:10" s="4" customFormat="1" ht="15.75" customHeight="1" thickBot="1">
      <c r="A67" s="3"/>
      <c r="B67" s="4" t="s">
        <v>42</v>
      </c>
      <c r="C67" s="9"/>
      <c r="D67" s="9"/>
      <c r="H67" s="11"/>
      <c r="J67" s="18"/>
    </row>
    <row r="68" ht="18">
      <c r="A68" s="3" t="s">
        <v>43</v>
      </c>
    </row>
    <row r="69" spans="2:10" ht="15.75" customHeight="1">
      <c r="B69" s="13" t="s">
        <v>44</v>
      </c>
      <c r="C69" s="24"/>
      <c r="E69" s="16"/>
      <c r="H69"/>
      <c r="J69" s="16"/>
    </row>
    <row r="70" spans="3:10" ht="25.5" customHeight="1">
      <c r="C70" s="14" t="s">
        <v>28</v>
      </c>
      <c r="D70" s="14" t="s">
        <v>3</v>
      </c>
      <c r="E70" s="14" t="s">
        <v>62</v>
      </c>
      <c r="F70" s="14" t="s">
        <v>4</v>
      </c>
      <c r="G70" s="14" t="s">
        <v>5</v>
      </c>
      <c r="H70" s="15" t="s">
        <v>6</v>
      </c>
      <c r="I70" s="15" t="s">
        <v>7</v>
      </c>
      <c r="J70" s="15" t="s">
        <v>29</v>
      </c>
    </row>
    <row r="71" spans="3:10" ht="12.75" customHeight="1">
      <c r="C71" s="29" t="s">
        <v>30</v>
      </c>
      <c r="D71" s="30">
        <v>4</v>
      </c>
      <c r="E71" s="31"/>
      <c r="F71" s="31"/>
      <c r="G71" s="31"/>
      <c r="H71" s="32"/>
      <c r="I71" s="32"/>
      <c r="J71" s="33"/>
    </row>
    <row r="72" spans="3:10" ht="12.75" customHeight="1">
      <c r="C72" s="29" t="s">
        <v>31</v>
      </c>
      <c r="D72" s="57">
        <v>8</v>
      </c>
      <c r="E72" s="31"/>
      <c r="F72" s="31"/>
      <c r="G72" s="31"/>
      <c r="H72" s="32"/>
      <c r="I72" s="32"/>
      <c r="J72" s="33"/>
    </row>
    <row r="73" spans="3:10" ht="12.75" customHeight="1">
      <c r="C73" s="29" t="s">
        <v>32</v>
      </c>
      <c r="D73" s="57">
        <v>8</v>
      </c>
      <c r="E73" s="31"/>
      <c r="F73" s="31"/>
      <c r="G73" s="31"/>
      <c r="H73" s="32"/>
      <c r="I73" s="32"/>
      <c r="J73" s="33"/>
    </row>
    <row r="74" spans="3:10" ht="12.75" customHeight="1">
      <c r="C74" s="29" t="s">
        <v>33</v>
      </c>
      <c r="D74" s="57">
        <v>8</v>
      </c>
      <c r="E74" s="31"/>
      <c r="F74" s="31"/>
      <c r="G74" s="31"/>
      <c r="H74" s="32"/>
      <c r="I74" s="32"/>
      <c r="J74" s="33"/>
    </row>
    <row r="75" spans="3:10" ht="12.75" customHeight="1" thickBot="1">
      <c r="C75" s="2"/>
      <c r="D75" s="2"/>
      <c r="E75" s="1"/>
      <c r="F75" s="1"/>
      <c r="G75" s="1"/>
      <c r="H75" s="17"/>
      <c r="I75" s="17"/>
      <c r="J75" s="16"/>
    </row>
    <row r="76" spans="1:10" s="4" customFormat="1" ht="15.75" customHeight="1" thickBot="1">
      <c r="A76" s="3"/>
      <c r="B76" s="4" t="s">
        <v>19</v>
      </c>
      <c r="C76" s="9"/>
      <c r="D76" s="9"/>
      <c r="H76" s="11"/>
      <c r="J76" s="18"/>
    </row>
    <row r="77" spans="3:10" ht="12.75" customHeight="1">
      <c r="C77" s="24"/>
      <c r="E77" s="16"/>
      <c r="H77"/>
      <c r="J77" s="16"/>
    </row>
    <row r="78" spans="2:10" ht="15.75" customHeight="1">
      <c r="B78" s="13" t="s">
        <v>45</v>
      </c>
      <c r="C78" s="24"/>
      <c r="E78" s="16"/>
      <c r="H78"/>
      <c r="J78" s="16"/>
    </row>
    <row r="79" spans="3:10" ht="25.5" customHeight="1">
      <c r="C79" s="14" t="s">
        <v>28</v>
      </c>
      <c r="D79" s="14" t="s">
        <v>3</v>
      </c>
      <c r="E79" s="14" t="s">
        <v>62</v>
      </c>
      <c r="F79" s="14" t="s">
        <v>4</v>
      </c>
      <c r="G79" s="14" t="s">
        <v>5</v>
      </c>
      <c r="H79" s="15" t="s">
        <v>6</v>
      </c>
      <c r="I79" s="15" t="s">
        <v>7</v>
      </c>
      <c r="J79" s="15" t="s">
        <v>29</v>
      </c>
    </row>
    <row r="80" spans="3:10" ht="12.75" customHeight="1">
      <c r="C80" s="29" t="s">
        <v>30</v>
      </c>
      <c r="D80" s="30">
        <v>5</v>
      </c>
      <c r="E80" s="31"/>
      <c r="F80" s="31"/>
      <c r="G80" s="31"/>
      <c r="H80" s="32"/>
      <c r="I80" s="32"/>
      <c r="J80" s="33"/>
    </row>
    <row r="81" spans="3:10" ht="12.75" customHeight="1">
      <c r="C81" s="29" t="s">
        <v>31</v>
      </c>
      <c r="D81" s="30">
        <v>9</v>
      </c>
      <c r="E81" s="31"/>
      <c r="F81" s="31"/>
      <c r="G81" s="31"/>
      <c r="H81" s="32"/>
      <c r="I81" s="32"/>
      <c r="J81" s="33"/>
    </row>
    <row r="82" spans="3:10" ht="12.75" customHeight="1">
      <c r="C82" s="29" t="s">
        <v>32</v>
      </c>
      <c r="D82" s="30">
        <v>9</v>
      </c>
      <c r="E82" s="31"/>
      <c r="F82" s="31"/>
      <c r="G82" s="31"/>
      <c r="H82" s="32"/>
      <c r="I82" s="32"/>
      <c r="J82" s="33"/>
    </row>
    <row r="83" spans="3:10" ht="12.75" customHeight="1">
      <c r="C83" s="29" t="s">
        <v>33</v>
      </c>
      <c r="D83" s="57">
        <v>9</v>
      </c>
      <c r="E83" s="31"/>
      <c r="F83" s="31"/>
      <c r="G83" s="31"/>
      <c r="H83" s="32"/>
      <c r="I83" s="32"/>
      <c r="J83" s="33"/>
    </row>
    <row r="84" spans="3:10" ht="12.75" customHeight="1" thickBot="1">
      <c r="C84" s="2"/>
      <c r="D84" s="2"/>
      <c r="E84" s="1"/>
      <c r="F84" s="1"/>
      <c r="G84" s="1"/>
      <c r="H84" s="17"/>
      <c r="I84" s="17"/>
      <c r="J84" s="16"/>
    </row>
    <row r="85" spans="1:10" s="4" customFormat="1" ht="15.75" customHeight="1" thickBot="1">
      <c r="A85" s="3"/>
      <c r="B85" s="4" t="s">
        <v>20</v>
      </c>
      <c r="C85" s="9"/>
      <c r="D85" s="9"/>
      <c r="H85" s="11"/>
      <c r="J85" s="18"/>
    </row>
    <row r="104" ht="18">
      <c r="A104" s="3" t="s">
        <v>46</v>
      </c>
    </row>
    <row r="105" spans="2:10" ht="15.75" customHeight="1">
      <c r="B105" s="13" t="s">
        <v>47</v>
      </c>
      <c r="C105" s="24"/>
      <c r="E105" s="16"/>
      <c r="H105"/>
      <c r="J105" s="16"/>
    </row>
    <row r="106" spans="3:10" ht="25.5" customHeight="1">
      <c r="C106" s="14" t="s">
        <v>28</v>
      </c>
      <c r="D106" s="14" t="s">
        <v>3</v>
      </c>
      <c r="E106" s="14" t="s">
        <v>62</v>
      </c>
      <c r="F106" s="14" t="s">
        <v>4</v>
      </c>
      <c r="G106" s="14" t="s">
        <v>5</v>
      </c>
      <c r="H106" s="15" t="s">
        <v>6</v>
      </c>
      <c r="I106" s="15" t="s">
        <v>7</v>
      </c>
      <c r="J106" s="15" t="s">
        <v>29</v>
      </c>
    </row>
    <row r="107" spans="3:10" ht="12.75" customHeight="1">
      <c r="C107" s="30" t="s">
        <v>30</v>
      </c>
      <c r="D107" s="30">
        <v>5</v>
      </c>
      <c r="E107" s="31"/>
      <c r="F107" s="31"/>
      <c r="G107" s="31"/>
      <c r="H107" s="32"/>
      <c r="I107" s="32"/>
      <c r="J107" s="33"/>
    </row>
    <row r="108" spans="3:10" ht="12.75" customHeight="1" thickBot="1">
      <c r="C108" s="2"/>
      <c r="D108" s="2"/>
      <c r="E108" s="1"/>
      <c r="F108" s="1"/>
      <c r="G108" s="1"/>
      <c r="H108" s="17"/>
      <c r="I108" s="17"/>
      <c r="J108" s="16"/>
    </row>
    <row r="109" spans="1:10" s="4" customFormat="1" ht="15.75" customHeight="1" thickBot="1">
      <c r="A109" s="3"/>
      <c r="B109" s="4" t="s">
        <v>22</v>
      </c>
      <c r="C109" s="9"/>
      <c r="D109" s="9"/>
      <c r="H109" s="11"/>
      <c r="J109" s="18"/>
    </row>
    <row r="110" spans="3:10" ht="12.75" customHeight="1">
      <c r="C110" s="24"/>
      <c r="E110" s="16"/>
      <c r="H110"/>
      <c r="J110" s="16"/>
    </row>
    <row r="111" spans="2:10" ht="15.75" customHeight="1">
      <c r="B111" s="13" t="s">
        <v>48</v>
      </c>
      <c r="C111" s="24"/>
      <c r="E111" s="16"/>
      <c r="H111"/>
      <c r="J111" s="16"/>
    </row>
    <row r="112" spans="3:10" ht="25.5" customHeight="1">
      <c r="C112" s="14" t="s">
        <v>28</v>
      </c>
      <c r="D112" s="14" t="s">
        <v>3</v>
      </c>
      <c r="E112" s="14" t="s">
        <v>62</v>
      </c>
      <c r="F112" s="14" t="s">
        <v>4</v>
      </c>
      <c r="G112" s="14" t="s">
        <v>5</v>
      </c>
      <c r="H112" s="15" t="s">
        <v>6</v>
      </c>
      <c r="I112" s="15" t="s">
        <v>7</v>
      </c>
      <c r="J112" s="15" t="s">
        <v>29</v>
      </c>
    </row>
    <row r="113" spans="3:10" ht="12.75" customHeight="1">
      <c r="C113" s="30" t="s">
        <v>30</v>
      </c>
      <c r="D113" s="30">
        <v>25</v>
      </c>
      <c r="E113" s="31"/>
      <c r="F113" s="31"/>
      <c r="G113" s="31"/>
      <c r="H113" s="32"/>
      <c r="I113" s="32"/>
      <c r="J113" s="33"/>
    </row>
    <row r="114" spans="3:10" ht="12.75" customHeight="1" thickBot="1">
      <c r="C114" s="2"/>
      <c r="D114" s="2"/>
      <c r="E114" s="1"/>
      <c r="F114" s="1"/>
      <c r="G114" s="1"/>
      <c r="H114" s="17"/>
      <c r="I114" s="17"/>
      <c r="J114" s="16"/>
    </row>
    <row r="115" spans="1:10" s="4" customFormat="1" ht="15.75" customHeight="1" thickBot="1">
      <c r="A115" s="3"/>
      <c r="B115" s="4" t="s">
        <v>49</v>
      </c>
      <c r="C115" s="9"/>
      <c r="D115" s="9"/>
      <c r="H115" s="11"/>
      <c r="J115" s="18"/>
    </row>
    <row r="117" spans="2:10" ht="15.75" customHeight="1">
      <c r="B117" s="13" t="s">
        <v>50</v>
      </c>
      <c r="C117" s="24"/>
      <c r="E117" s="16"/>
      <c r="H117"/>
      <c r="J117" s="16"/>
    </row>
    <row r="118" spans="3:10" ht="25.5" customHeight="1">
      <c r="C118" s="14" t="s">
        <v>28</v>
      </c>
      <c r="D118" s="14" t="s">
        <v>3</v>
      </c>
      <c r="E118" s="14" t="s">
        <v>62</v>
      </c>
      <c r="F118" s="14" t="s">
        <v>4</v>
      </c>
      <c r="G118" s="14" t="s">
        <v>5</v>
      </c>
      <c r="H118" s="15" t="s">
        <v>6</v>
      </c>
      <c r="I118" s="15" t="s">
        <v>7</v>
      </c>
      <c r="J118" s="15" t="s">
        <v>29</v>
      </c>
    </row>
    <row r="119" spans="3:10" ht="12.75" customHeight="1">
      <c r="C119" s="30" t="s">
        <v>30</v>
      </c>
      <c r="D119" s="30">
        <v>35</v>
      </c>
      <c r="E119" s="31"/>
      <c r="F119" s="31"/>
      <c r="G119" s="31"/>
      <c r="H119" s="32"/>
      <c r="I119" s="32"/>
      <c r="J119" s="33"/>
    </row>
    <row r="120" spans="3:10" ht="12.75" customHeight="1" thickBot="1">
      <c r="C120" s="2"/>
      <c r="D120" s="2"/>
      <c r="E120" s="1"/>
      <c r="F120" s="1"/>
      <c r="G120" s="1"/>
      <c r="H120" s="17"/>
      <c r="I120" s="17"/>
      <c r="J120" s="16"/>
    </row>
    <row r="121" spans="1:10" s="4" customFormat="1" ht="15.75" customHeight="1" thickBot="1">
      <c r="A121" s="3"/>
      <c r="B121" s="4" t="s">
        <v>51</v>
      </c>
      <c r="C121" s="9"/>
      <c r="D121" s="9"/>
      <c r="H121" s="11"/>
      <c r="J121" s="18"/>
    </row>
    <row r="122" spans="3:10" ht="12.75" customHeight="1">
      <c r="C122" s="24"/>
      <c r="E122" s="16"/>
      <c r="H122"/>
      <c r="J122" s="16"/>
    </row>
    <row r="123" spans="2:10" ht="15.75" customHeight="1">
      <c r="B123" s="13" t="s">
        <v>52</v>
      </c>
      <c r="C123" s="24"/>
      <c r="E123" s="16"/>
      <c r="H123"/>
      <c r="J123" s="16"/>
    </row>
    <row r="124" spans="3:10" ht="25.5" customHeight="1">
      <c r="C124" s="14" t="s">
        <v>28</v>
      </c>
      <c r="D124" s="14" t="s">
        <v>3</v>
      </c>
      <c r="E124" s="14" t="s">
        <v>62</v>
      </c>
      <c r="F124" s="14" t="s">
        <v>4</v>
      </c>
      <c r="G124" s="14" t="s">
        <v>5</v>
      </c>
      <c r="H124" s="15" t="s">
        <v>6</v>
      </c>
      <c r="I124" s="15" t="s">
        <v>7</v>
      </c>
      <c r="J124" s="15" t="s">
        <v>29</v>
      </c>
    </row>
    <row r="125" spans="3:10" ht="12.75" customHeight="1">
      <c r="C125" s="30" t="s">
        <v>30</v>
      </c>
      <c r="D125" s="30">
        <v>5</v>
      </c>
      <c r="E125" s="31"/>
      <c r="F125" s="31"/>
      <c r="G125" s="31"/>
      <c r="H125" s="32"/>
      <c r="I125" s="32"/>
      <c r="J125" s="33"/>
    </row>
    <row r="126" spans="3:10" ht="12.75" customHeight="1" thickBot="1">
      <c r="C126" s="2"/>
      <c r="D126" s="2"/>
      <c r="E126" s="1"/>
      <c r="F126" s="1"/>
      <c r="G126" s="1"/>
      <c r="H126" s="17"/>
      <c r="I126" s="17"/>
      <c r="J126" s="16"/>
    </row>
    <row r="127" spans="1:10" s="4" customFormat="1" ht="15.75" customHeight="1" thickBot="1">
      <c r="A127" s="3"/>
      <c r="B127" s="4" t="s">
        <v>53</v>
      </c>
      <c r="C127" s="9"/>
      <c r="D127" s="9"/>
      <c r="H127" s="11"/>
      <c r="J127" s="18"/>
    </row>
    <row r="132" spans="1:5" s="35" customFormat="1" ht="12.75" customHeight="1">
      <c r="A132" s="35" t="s">
        <v>54</v>
      </c>
      <c r="D132" s="36"/>
      <c r="E132" s="37"/>
    </row>
    <row r="133" spans="1:5" s="35" customFormat="1" ht="12.75" customHeight="1">
      <c r="A133" s="35" t="s">
        <v>29</v>
      </c>
      <c r="D133" s="36"/>
      <c r="E133" s="37"/>
    </row>
    <row r="134" spans="2:5" s="35" customFormat="1" ht="12.75" customHeight="1">
      <c r="B134" s="36" t="s">
        <v>55</v>
      </c>
      <c r="C134" s="35" t="s">
        <v>56</v>
      </c>
      <c r="D134" s="36"/>
      <c r="E134" s="37"/>
    </row>
    <row r="135" spans="1:5" s="35" customFormat="1" ht="12.75" customHeight="1">
      <c r="A135" s="35" t="s">
        <v>57</v>
      </c>
      <c r="D135" s="36"/>
      <c r="E135" s="37"/>
    </row>
    <row r="136" spans="2:5" s="35" customFormat="1" ht="12.75" customHeight="1">
      <c r="B136" s="36" t="s">
        <v>55</v>
      </c>
      <c r="C136" s="35" t="s">
        <v>58</v>
      </c>
      <c r="D136" s="36"/>
      <c r="E136" s="37"/>
    </row>
  </sheetData>
  <sheetProtection/>
  <printOptions/>
  <pageMargins left="0.7874015748031497" right="0.7874015748031497" top="0.984251968503937" bottom="0.984251968503937" header="0.5118110236220472" footer="0.5118110236220472"/>
  <pageSetup fitToHeight="4" fitToWidth="1" horizontalDpi="300" verticalDpi="300" orientation="landscape" paperSize="9" scale="91" r:id="rId1"/>
  <headerFooter alignWithMargins="0">
    <oddHeader>&amp;CFN Plzeň – staplery – zadávací dokumentace</oddHeader>
    <oddFooter>&amp;CStrana &amp;P+7 (celkem 11)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9">
      <selection activeCell="A44" sqref="A43:A44"/>
    </sheetView>
  </sheetViews>
  <sheetFormatPr defaultColWidth="9.140625" defaultRowHeight="12.75"/>
  <cols>
    <col min="1" max="1" width="46.57421875" style="16" customWidth="1"/>
    <col min="2" max="2" width="47.28125" style="16" customWidth="1"/>
    <col min="3" max="3" width="9.140625" style="105" customWidth="1"/>
  </cols>
  <sheetData>
    <row r="1" spans="1:2" ht="18.75" thickBot="1">
      <c r="A1" s="132" t="s">
        <v>151</v>
      </c>
      <c r="B1" s="133" t="s">
        <v>99</v>
      </c>
    </row>
    <row r="2" spans="1:2" ht="15" customHeight="1">
      <c r="A2" s="142" t="s">
        <v>152</v>
      </c>
      <c r="B2" s="106" t="s">
        <v>134</v>
      </c>
    </row>
    <row r="3" spans="1:2" ht="15" customHeight="1">
      <c r="A3" s="143"/>
      <c r="B3" s="107" t="s">
        <v>100</v>
      </c>
    </row>
    <row r="4" spans="1:2" ht="15" customHeight="1">
      <c r="A4" s="143"/>
      <c r="B4" s="107" t="s">
        <v>101</v>
      </c>
    </row>
    <row r="5" spans="1:2" ht="15" customHeight="1">
      <c r="A5" s="143"/>
      <c r="B5" s="107" t="s">
        <v>102</v>
      </c>
    </row>
    <row r="6" spans="1:2" ht="15" customHeight="1">
      <c r="A6" s="143"/>
      <c r="B6" s="107" t="s">
        <v>103</v>
      </c>
    </row>
    <row r="7" spans="1:2" ht="15" customHeight="1" thickBot="1">
      <c r="A7" s="144"/>
      <c r="B7" s="109" t="s">
        <v>105</v>
      </c>
    </row>
    <row r="8" spans="1:2" ht="15" customHeight="1">
      <c r="A8" s="142" t="s">
        <v>153</v>
      </c>
      <c r="B8" s="106" t="s">
        <v>133</v>
      </c>
    </row>
    <row r="9" spans="1:2" ht="15" customHeight="1">
      <c r="A9" s="143"/>
      <c r="B9" s="107" t="s">
        <v>100</v>
      </c>
    </row>
    <row r="10" spans="1:2" ht="15" customHeight="1">
      <c r="A10" s="143"/>
      <c r="B10" s="107" t="s">
        <v>101</v>
      </c>
    </row>
    <row r="11" spans="1:2" ht="15" customHeight="1">
      <c r="A11" s="143"/>
      <c r="B11" s="107" t="s">
        <v>102</v>
      </c>
    </row>
    <row r="12" spans="1:2" ht="15" customHeight="1" thickBot="1">
      <c r="A12" s="144"/>
      <c r="B12" s="108" t="s">
        <v>103</v>
      </c>
    </row>
    <row r="13" spans="1:2" ht="15" customHeight="1">
      <c r="A13" s="142" t="s">
        <v>154</v>
      </c>
      <c r="B13" s="106" t="s">
        <v>133</v>
      </c>
    </row>
    <row r="14" spans="1:2" ht="15" customHeight="1">
      <c r="A14" s="143"/>
      <c r="B14" s="107" t="s">
        <v>100</v>
      </c>
    </row>
    <row r="15" spans="1:2" ht="15" customHeight="1">
      <c r="A15" s="143"/>
      <c r="B15" s="107" t="s">
        <v>101</v>
      </c>
    </row>
    <row r="16" spans="1:2" ht="15" customHeight="1">
      <c r="A16" s="143"/>
      <c r="B16" s="107" t="s">
        <v>102</v>
      </c>
    </row>
    <row r="17" spans="1:2" ht="15" customHeight="1">
      <c r="A17" s="143"/>
      <c r="B17" s="107" t="s">
        <v>108</v>
      </c>
    </row>
    <row r="18" spans="1:2" ht="15" customHeight="1">
      <c r="A18" s="143"/>
      <c r="B18" s="112" t="s">
        <v>113</v>
      </c>
    </row>
    <row r="19" spans="1:2" ht="15" customHeight="1">
      <c r="A19" s="143"/>
      <c r="B19" s="107" t="s">
        <v>109</v>
      </c>
    </row>
    <row r="20" spans="1:2" ht="15" customHeight="1" thickBot="1">
      <c r="A20" s="144"/>
      <c r="B20" s="108" t="s">
        <v>103</v>
      </c>
    </row>
    <row r="21" spans="1:2" ht="15" customHeight="1">
      <c r="A21" s="142" t="s">
        <v>155</v>
      </c>
      <c r="B21" s="111" t="s">
        <v>132</v>
      </c>
    </row>
    <row r="22" spans="1:2" ht="15" customHeight="1">
      <c r="A22" s="143"/>
      <c r="B22" s="114" t="s">
        <v>133</v>
      </c>
    </row>
    <row r="23" spans="1:2" ht="15" customHeight="1">
      <c r="A23" s="143"/>
      <c r="B23" s="112" t="s">
        <v>136</v>
      </c>
    </row>
    <row r="24" spans="1:2" ht="15" customHeight="1">
      <c r="A24" s="143"/>
      <c r="B24" s="112" t="s">
        <v>100</v>
      </c>
    </row>
    <row r="25" spans="1:2" ht="15" customHeight="1">
      <c r="A25" s="143"/>
      <c r="B25" s="112" t="s">
        <v>111</v>
      </c>
    </row>
    <row r="26" spans="1:2" ht="15" customHeight="1">
      <c r="A26" s="143"/>
      <c r="B26" s="112" t="s">
        <v>112</v>
      </c>
    </row>
    <row r="27" spans="1:2" ht="15" customHeight="1">
      <c r="A27" s="143"/>
      <c r="B27" s="112" t="s">
        <v>113</v>
      </c>
    </row>
    <row r="28" spans="1:2" ht="15" customHeight="1">
      <c r="A28" s="143"/>
      <c r="B28" s="112" t="s">
        <v>114</v>
      </c>
    </row>
    <row r="29" spans="1:2" ht="15" customHeight="1" thickBot="1">
      <c r="A29" s="144"/>
      <c r="B29" s="113" t="s">
        <v>135</v>
      </c>
    </row>
    <row r="30" spans="1:5" ht="15" customHeight="1">
      <c r="A30" s="142" t="s">
        <v>156</v>
      </c>
      <c r="B30" s="106" t="s">
        <v>130</v>
      </c>
      <c r="E30" s="16"/>
    </row>
    <row r="31" spans="1:5" ht="15" customHeight="1">
      <c r="A31" s="143"/>
      <c r="B31" s="114" t="s">
        <v>133</v>
      </c>
      <c r="E31" s="16"/>
    </row>
    <row r="32" spans="1:2" ht="15" customHeight="1">
      <c r="A32" s="143"/>
      <c r="B32" s="107" t="s">
        <v>115</v>
      </c>
    </row>
    <row r="33" spans="1:2" ht="15" customHeight="1">
      <c r="A33" s="143"/>
      <c r="B33" s="107" t="s">
        <v>111</v>
      </c>
    </row>
    <row r="34" spans="1:2" ht="15" customHeight="1">
      <c r="A34" s="143"/>
      <c r="B34" s="107" t="s">
        <v>112</v>
      </c>
    </row>
    <row r="35" spans="1:5" ht="15" customHeight="1">
      <c r="A35" s="143"/>
      <c r="B35" s="107" t="s">
        <v>100</v>
      </c>
      <c r="E35" s="16"/>
    </row>
    <row r="36" spans="1:2" ht="15" customHeight="1">
      <c r="A36" s="143"/>
      <c r="B36" s="107" t="s">
        <v>113</v>
      </c>
    </row>
    <row r="37" spans="1:2" ht="15" customHeight="1" thickBot="1">
      <c r="A37" s="144"/>
      <c r="B37" s="108" t="s">
        <v>103</v>
      </c>
    </row>
  </sheetData>
  <sheetProtection/>
  <mergeCells count="5">
    <mergeCell ref="A2:A7"/>
    <mergeCell ref="A13:A20"/>
    <mergeCell ref="A21:A29"/>
    <mergeCell ref="A30:A37"/>
    <mergeCell ref="A8:A1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Plzeň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Dialýza - zadávací dokumentace</dc:title>
  <dc:subject/>
  <dc:creator>Hozová Hana, Jiří Hájek</dc:creator>
  <cp:keywords/>
  <dc:description/>
  <cp:lastModifiedBy>Věra Halfarová</cp:lastModifiedBy>
  <cp:lastPrinted>2023-02-20T05:56:57Z</cp:lastPrinted>
  <dcterms:created xsi:type="dcterms:W3CDTF">2005-05-11T12:40:34Z</dcterms:created>
  <dcterms:modified xsi:type="dcterms:W3CDTF">2023-02-20T06:01:15Z</dcterms:modified>
  <cp:category/>
  <cp:version/>
  <cp:contentType/>
  <cp:contentStatus/>
</cp:coreProperties>
</file>