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155" windowWidth="27795" windowHeight="80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E17" i="1"/>
  <c r="F17" i="1"/>
  <c r="G17" i="1"/>
  <c r="H17" i="1"/>
  <c r="I17" i="1"/>
  <c r="D17" i="1"/>
  <c r="I14" i="1"/>
  <c r="H14" i="1"/>
  <c r="G14" i="1"/>
  <c r="F14" i="1"/>
  <c r="E14" i="1"/>
  <c r="D14" i="1"/>
  <c r="I10" i="1"/>
  <c r="H10" i="1"/>
  <c r="G10" i="1"/>
  <c r="F10" i="1"/>
  <c r="F11" i="1" s="1"/>
  <c r="E10" i="1"/>
  <c r="D10" i="1"/>
  <c r="D11" i="1"/>
  <c r="E11" i="1"/>
  <c r="G11" i="1"/>
  <c r="H11" i="1"/>
  <c r="I11" i="1"/>
  <c r="B17" i="1"/>
  <c r="B11" i="1"/>
  <c r="D9" i="1" l="1"/>
  <c r="F9" i="1" s="1"/>
  <c r="E9" i="1" l="1"/>
  <c r="I9" i="1" s="1"/>
  <c r="B18" i="1"/>
  <c r="D15" i="1"/>
  <c r="E15" i="1" s="1"/>
  <c r="D16" i="1"/>
  <c r="F16" i="1" s="1"/>
  <c r="D8" i="1"/>
  <c r="E8" i="1" s="1"/>
  <c r="H8" i="1" s="1"/>
  <c r="H9" i="1" l="1"/>
  <c r="G9" i="1"/>
  <c r="F15" i="1"/>
  <c r="E16" i="1"/>
  <c r="H16" i="1" s="1"/>
  <c r="I15" i="1"/>
  <c r="G15" i="1"/>
  <c r="H15" i="1"/>
  <c r="F8" i="1"/>
  <c r="I8" i="1"/>
  <c r="G8" i="1"/>
  <c r="I16" i="1" l="1"/>
  <c r="G16" i="1"/>
</calcChain>
</file>

<file path=xl/sharedStrings.xml><?xml version="1.0" encoding="utf-8"?>
<sst xmlns="http://schemas.openxmlformats.org/spreadsheetml/2006/main" count="29" uniqueCount="23">
  <si>
    <t>DPH v %</t>
  </si>
  <si>
    <t>CENA CELKEM</t>
  </si>
  <si>
    <t>nabídková cena bez DPH/ 1 test</t>
  </si>
  <si>
    <t>nabídková cena vč. DPH/ 1 test</t>
  </si>
  <si>
    <t>DPH v Kč/ 1 test</t>
  </si>
  <si>
    <t>Příloha 1a - Ceník diagnostických testů, vč. spotřebního materiálu</t>
  </si>
  <si>
    <t>OPA/Hal/2023/09/testy a výpůjčka-CL</t>
  </si>
  <si>
    <t>Číslo zakázky: P23V00000052</t>
  </si>
  <si>
    <t>diagnostická karta-citlivost</t>
  </si>
  <si>
    <t>diagnostická karta-identifikace</t>
  </si>
  <si>
    <t>zkumavka pro citlivost</t>
  </si>
  <si>
    <t>zkumavka pro identifikaci</t>
  </si>
  <si>
    <t>Dodávky diagnostických testů pro testování citlivosti mirkroorganismů na ATB a identifikaci mikroorganismů, vč. bezplatné výpůjčky analyzátoru</t>
  </si>
  <si>
    <r>
      <t xml:space="preserve">jiný spotřební materiál …. </t>
    </r>
    <r>
      <rPr>
        <i/>
        <sz val="9"/>
        <color rgb="FFFF0000"/>
        <rFont val="Verdana"/>
        <family val="2"/>
        <charset val="238"/>
      </rPr>
      <t>(doplní dodavatel)</t>
    </r>
  </si>
  <si>
    <t>CELKEM</t>
  </si>
  <si>
    <t>DPH v Kč/34.000 testů/4 roky</t>
  </si>
  <si>
    <t>nabídková cena vč. DPH/ 8.500 testů/rok</t>
  </si>
  <si>
    <t>DPH v Kč/ 8.500 testů/rok</t>
  </si>
  <si>
    <t>DPH v Kč/100 testů/rok</t>
  </si>
  <si>
    <t>nabídková cena vč. DPH/ 100 testů/rok</t>
  </si>
  <si>
    <t>DPH v Kč/400 testů/4 roky</t>
  </si>
  <si>
    <t>nabídková cena vč. DPH/ 34.000 testů/ 4 roky</t>
  </si>
  <si>
    <t>nabídková cena vč. DPH/ 400 testů/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</si>
</sst>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3" fillId="3" borderId="11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right" vertical="center"/>
    </xf>
    <xf numFmtId="9" fontId="1" fillId="0" borderId="9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L10" sqref="L10"/>
    </sheetView>
  </sheetViews>
  <sheetFormatPr defaultRowHeight="15" x14ac:dyDescent="0.25"/>
  <cols>
    <col min="1" max="1" width="30" customWidth="1"/>
    <col min="2" max="2" width="10.5703125" customWidth="1"/>
    <col min="5" max="5" width="12.28515625" customWidth="1"/>
    <col min="6" max="6" width="14.28515625" customWidth="1"/>
    <col min="7" max="8" width="14.7109375" customWidth="1"/>
    <col min="9" max="9" width="15.85546875" customWidth="1"/>
  </cols>
  <sheetData>
    <row r="1" spans="1:9" s="14" customFormat="1" ht="11.25" x14ac:dyDescent="0.15">
      <c r="A1" s="15" t="s">
        <v>5</v>
      </c>
      <c r="B1" s="15"/>
      <c r="C1" s="15"/>
      <c r="D1" s="15"/>
      <c r="E1" s="15"/>
      <c r="F1" s="15"/>
      <c r="G1" s="15"/>
      <c r="H1" s="15"/>
      <c r="I1" s="15"/>
    </row>
    <row r="2" spans="1:9" s="14" customFormat="1" ht="47.2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7"/>
    </row>
    <row r="3" spans="1:9" s="14" customFormat="1" ht="11.25" x14ac:dyDescent="0.15">
      <c r="A3" s="15" t="s">
        <v>6</v>
      </c>
      <c r="B3" s="15"/>
      <c r="C3" s="15"/>
      <c r="D3" s="15"/>
      <c r="E3" s="15"/>
      <c r="F3" s="15"/>
      <c r="G3" s="15"/>
      <c r="H3" s="15"/>
      <c r="I3" s="15"/>
    </row>
    <row r="4" spans="1:9" s="14" customFormat="1" ht="11.25" x14ac:dyDescent="0.15">
      <c r="A4" s="15" t="s">
        <v>7</v>
      </c>
      <c r="B4" s="15"/>
      <c r="C4" s="15"/>
      <c r="D4" s="15"/>
      <c r="E4" s="15"/>
      <c r="F4" s="15"/>
      <c r="G4" s="15"/>
      <c r="H4" s="15"/>
      <c r="I4" s="15"/>
    </row>
    <row r="5" spans="1:9" s="14" customFormat="1" ht="12" thickBot="1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ht="25.5" customHeight="1" x14ac:dyDescent="0.25">
      <c r="A6" s="18"/>
      <c r="B6" s="16" t="s">
        <v>2</v>
      </c>
      <c r="C6" s="16" t="s">
        <v>0</v>
      </c>
      <c r="D6" s="16" t="s">
        <v>4</v>
      </c>
      <c r="E6" s="16" t="s">
        <v>3</v>
      </c>
      <c r="F6" s="16" t="s">
        <v>17</v>
      </c>
      <c r="G6" s="16" t="s">
        <v>16</v>
      </c>
      <c r="H6" s="16" t="s">
        <v>15</v>
      </c>
      <c r="I6" s="16" t="s">
        <v>21</v>
      </c>
    </row>
    <row r="7" spans="1:9" ht="46.5" customHeight="1" thickBot="1" x14ac:dyDescent="0.3">
      <c r="A7" s="35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29" t="s">
        <v>8</v>
      </c>
      <c r="B8" s="30"/>
      <c r="C8" s="31"/>
      <c r="D8" s="32">
        <f>B8*C8</f>
        <v>0</v>
      </c>
      <c r="E8" s="32">
        <f>B8+D8</f>
        <v>0</v>
      </c>
      <c r="F8" s="32">
        <f>D8*8500</f>
        <v>0</v>
      </c>
      <c r="G8" s="32">
        <f>E8*8500</f>
        <v>0</v>
      </c>
      <c r="H8" s="33">
        <f>E8*3400</f>
        <v>0</v>
      </c>
      <c r="I8" s="34">
        <f>E8*3400</f>
        <v>0</v>
      </c>
    </row>
    <row r="9" spans="1:9" x14ac:dyDescent="0.25">
      <c r="A9" s="1" t="s">
        <v>10</v>
      </c>
      <c r="B9" s="2"/>
      <c r="C9" s="3"/>
      <c r="D9" s="4">
        <f t="shared" ref="D9:D10" si="0">B9*C9</f>
        <v>0</v>
      </c>
      <c r="E9" s="4">
        <f t="shared" ref="E9:E10" si="1">B9+D9</f>
        <v>0</v>
      </c>
      <c r="F9" s="4">
        <f t="shared" ref="F9:F10" si="2">D9*8500</f>
        <v>0</v>
      </c>
      <c r="G9" s="4">
        <f t="shared" ref="G9:G10" si="3">E9*8500</f>
        <v>0</v>
      </c>
      <c r="H9" s="5">
        <f t="shared" ref="H9:H10" si="4">E9*3400</f>
        <v>0</v>
      </c>
      <c r="I9" s="6">
        <f t="shared" ref="I9:I10" si="5">E9*3400</f>
        <v>0</v>
      </c>
    </row>
    <row r="10" spans="1:9" ht="24.75" thickBot="1" x14ac:dyDescent="0.3">
      <c r="A10" s="7" t="s">
        <v>13</v>
      </c>
      <c r="B10" s="8"/>
      <c r="C10" s="24"/>
      <c r="D10" s="25">
        <f t="shared" si="0"/>
        <v>0</v>
      </c>
      <c r="E10" s="25">
        <f t="shared" si="1"/>
        <v>0</v>
      </c>
      <c r="F10" s="25">
        <f t="shared" si="2"/>
        <v>0</v>
      </c>
      <c r="G10" s="25">
        <f t="shared" si="3"/>
        <v>0</v>
      </c>
      <c r="H10" s="26">
        <f t="shared" si="4"/>
        <v>0</v>
      </c>
      <c r="I10" s="27">
        <f t="shared" si="5"/>
        <v>0</v>
      </c>
    </row>
    <row r="11" spans="1:9" ht="15.75" thickBot="1" x14ac:dyDescent="0.3">
      <c r="A11" s="9" t="s">
        <v>14</v>
      </c>
      <c r="B11" s="13">
        <f>SUM(B8:B10)</f>
        <v>0</v>
      </c>
      <c r="C11" s="28"/>
      <c r="D11" s="10">
        <f t="shared" ref="C11:I11" si="6">SUM(D8:D10)</f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1">
        <f t="shared" si="6"/>
        <v>0</v>
      </c>
      <c r="I11" s="12">
        <f t="shared" si="6"/>
        <v>0</v>
      </c>
    </row>
    <row r="12" spans="1:9" x14ac:dyDescent="0.25">
      <c r="A12" s="18"/>
      <c r="B12" s="16" t="s">
        <v>2</v>
      </c>
      <c r="C12" s="16" t="s">
        <v>0</v>
      </c>
      <c r="D12" s="16" t="s">
        <v>4</v>
      </c>
      <c r="E12" s="16" t="s">
        <v>3</v>
      </c>
      <c r="F12" s="16" t="s">
        <v>18</v>
      </c>
      <c r="G12" s="16" t="s">
        <v>19</v>
      </c>
      <c r="H12" s="16" t="s">
        <v>20</v>
      </c>
      <c r="I12" s="16" t="s">
        <v>22</v>
      </c>
    </row>
    <row r="13" spans="1:9" ht="62.25" customHeight="1" thickBot="1" x14ac:dyDescent="0.3">
      <c r="A13" s="35"/>
      <c r="B13" s="36"/>
      <c r="C13" s="36"/>
      <c r="D13" s="36"/>
      <c r="E13" s="36"/>
      <c r="F13" s="36"/>
      <c r="G13" s="36"/>
      <c r="H13" s="36"/>
      <c r="I13" s="36"/>
    </row>
    <row r="14" spans="1:9" ht="14.25" customHeight="1" x14ac:dyDescent="0.25">
      <c r="A14" s="29" t="s">
        <v>9</v>
      </c>
      <c r="B14" s="30"/>
      <c r="C14" s="31"/>
      <c r="D14" s="32">
        <f t="shared" ref="D14:D16" si="7">B14*C14</f>
        <v>0</v>
      </c>
      <c r="E14" s="32">
        <f t="shared" ref="E14:E16" si="8">B14+D14</f>
        <v>0</v>
      </c>
      <c r="F14" s="32">
        <f t="shared" ref="F14:F16" si="9">D14*8500</f>
        <v>0</v>
      </c>
      <c r="G14" s="32">
        <f t="shared" ref="G14:G16" si="10">E14*8500</f>
        <v>0</v>
      </c>
      <c r="H14" s="33">
        <f t="shared" ref="H14:H16" si="11">E14*3400</f>
        <v>0</v>
      </c>
      <c r="I14" s="34">
        <f>E14*3400</f>
        <v>0</v>
      </c>
    </row>
    <row r="15" spans="1:9" ht="14.25" customHeight="1" x14ac:dyDescent="0.25">
      <c r="A15" s="1" t="s">
        <v>11</v>
      </c>
      <c r="B15" s="2"/>
      <c r="C15" s="3"/>
      <c r="D15" s="4">
        <f t="shared" si="7"/>
        <v>0</v>
      </c>
      <c r="E15" s="4">
        <f t="shared" si="8"/>
        <v>0</v>
      </c>
      <c r="F15" s="4">
        <f t="shared" si="9"/>
        <v>0</v>
      </c>
      <c r="G15" s="4">
        <f t="shared" si="10"/>
        <v>0</v>
      </c>
      <c r="H15" s="5">
        <f t="shared" si="11"/>
        <v>0</v>
      </c>
      <c r="I15" s="6">
        <f>E15*3400</f>
        <v>0</v>
      </c>
    </row>
    <row r="16" spans="1:9" ht="24.75" thickBot="1" x14ac:dyDescent="0.3">
      <c r="A16" s="7" t="s">
        <v>13</v>
      </c>
      <c r="B16" s="8"/>
      <c r="C16" s="24"/>
      <c r="D16" s="25">
        <f t="shared" si="7"/>
        <v>0</v>
      </c>
      <c r="E16" s="25">
        <f t="shared" si="8"/>
        <v>0</v>
      </c>
      <c r="F16" s="25">
        <f t="shared" si="9"/>
        <v>0</v>
      </c>
      <c r="G16" s="25">
        <f t="shared" si="10"/>
        <v>0</v>
      </c>
      <c r="H16" s="26">
        <f t="shared" si="11"/>
        <v>0</v>
      </c>
      <c r="I16" s="27">
        <f>E16*3400</f>
        <v>0</v>
      </c>
    </row>
    <row r="17" spans="1:9" ht="15.75" thickBot="1" x14ac:dyDescent="0.3">
      <c r="A17" s="9" t="s">
        <v>14</v>
      </c>
      <c r="B17" s="13">
        <f>SUM(B14:B16)</f>
        <v>0</v>
      </c>
      <c r="C17" s="28"/>
      <c r="D17" s="10">
        <f>SUM(D14:D16)</f>
        <v>0</v>
      </c>
      <c r="E17" s="10">
        <f t="shared" ref="E17:I17" si="12">SUM(E14:E16)</f>
        <v>0</v>
      </c>
      <c r="F17" s="10">
        <f t="shared" si="12"/>
        <v>0</v>
      </c>
      <c r="G17" s="10">
        <f t="shared" si="12"/>
        <v>0</v>
      </c>
      <c r="H17" s="11">
        <f t="shared" si="12"/>
        <v>0</v>
      </c>
      <c r="I17" s="12">
        <f t="shared" si="12"/>
        <v>0</v>
      </c>
    </row>
    <row r="18" spans="1:9" ht="15.75" thickBot="1" x14ac:dyDescent="0.3">
      <c r="A18" s="19" t="s">
        <v>1</v>
      </c>
      <c r="B18" s="20">
        <f>SUM(B11:B17)</f>
        <v>0</v>
      </c>
      <c r="C18" s="37"/>
      <c r="D18" s="21">
        <f t="shared" ref="C18:I18" si="13">SUM(D11:D17)</f>
        <v>0</v>
      </c>
      <c r="E18" s="21">
        <f t="shared" si="13"/>
        <v>0</v>
      </c>
      <c r="F18" s="21">
        <f t="shared" si="13"/>
        <v>0</v>
      </c>
      <c r="G18" s="21">
        <f t="shared" si="13"/>
        <v>0</v>
      </c>
      <c r="H18" s="22">
        <f t="shared" si="13"/>
        <v>0</v>
      </c>
      <c r="I18" s="23">
        <f t="shared" si="13"/>
        <v>0</v>
      </c>
    </row>
  </sheetData>
  <mergeCells count="23">
    <mergeCell ref="F12:F13"/>
    <mergeCell ref="G12:G13"/>
    <mergeCell ref="H12:H13"/>
    <mergeCell ref="I12:I13"/>
    <mergeCell ref="A12:A13"/>
    <mergeCell ref="B12:B13"/>
    <mergeCell ref="C12:C13"/>
    <mergeCell ref="D12:D13"/>
    <mergeCell ref="E12:E13"/>
    <mergeCell ref="A3:I3"/>
    <mergeCell ref="D6:D7"/>
    <mergeCell ref="G6:G7"/>
    <mergeCell ref="F6:F7"/>
    <mergeCell ref="A1:I1"/>
    <mergeCell ref="A2:I2"/>
    <mergeCell ref="A5:I5"/>
    <mergeCell ref="A4:I4"/>
    <mergeCell ref="A6:A7"/>
    <mergeCell ref="B6:B7"/>
    <mergeCell ref="C6:C7"/>
    <mergeCell ref="E6:E7"/>
    <mergeCell ref="I6:I7"/>
    <mergeCell ref="H6:H7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2023-03-15T06:36:42Z</cp:lastPrinted>
  <dcterms:created xsi:type="dcterms:W3CDTF">2023-03-10T09:22:04Z</dcterms:created>
  <dcterms:modified xsi:type="dcterms:W3CDTF">2023-03-21T07:46:55Z</dcterms:modified>
</cp:coreProperties>
</file>