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02 Zakázky\23036 Nemocnice Karviná LDN DPS\02 ESIL DPS\"/>
    </mc:Choice>
  </mc:AlternateContent>
  <xr:revisionPtr revIDLastSave="0" documentId="13_ncr:1_{08F013E4-A943-41DF-A1D2-DAA41F0E6D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zt" sheetId="1" r:id="rId1"/>
    <sheet name="OSTATNÍ" sheetId="2" r:id="rId2"/>
  </sheets>
  <definedNames>
    <definedName name="_xlnm.Print_Area" localSheetId="1">OSTATNÍ!$A$1:$H$32</definedName>
    <definedName name="_xlnm.Print_Area" localSheetId="0">vzt!$A$1:$L$136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6" i="1" l="1"/>
  <c r="M11" i="1"/>
</calcChain>
</file>

<file path=xl/sharedStrings.xml><?xml version="1.0" encoding="utf-8"?>
<sst xmlns="http://schemas.openxmlformats.org/spreadsheetml/2006/main" count="736" uniqueCount="307">
  <si>
    <t>Zařízení č.
Pozice</t>
  </si>
  <si>
    <t>NsP Karviná - Oční centrum a LDN</t>
  </si>
  <si>
    <t>Počet</t>
  </si>
  <si>
    <t>Elektrický příkon
jednotkový</t>
  </si>
  <si>
    <t>Elektrický proud
jednotkový</t>
  </si>
  <si>
    <t>Elektrický příkon
celkem</t>
  </si>
  <si>
    <t>Napětí/ frekvence</t>
  </si>
  <si>
    <t>Ovládání
Poznámka</t>
  </si>
  <si>
    <t>ks</t>
  </si>
  <si>
    <t>kW</t>
  </si>
  <si>
    <t>A</t>
  </si>
  <si>
    <t>V / Hz</t>
  </si>
  <si>
    <t>1</t>
  </si>
  <si>
    <t>Zařízení č.1 – Větrání a klimatizace zákrokového sálu v 1.NP</t>
  </si>
  <si>
    <t>1.01</t>
  </si>
  <si>
    <t>Centrální jednotka (přívod. ventilátor), mc=1200 kg</t>
  </si>
  <si>
    <t>P</t>
  </si>
  <si>
    <t>3x400V</t>
  </si>
  <si>
    <t>výměník ZZT - deskový rekuperátor</t>
  </si>
  <si>
    <t>MaR</t>
  </si>
  <si>
    <t>ovládání přes 1.03a - MaR</t>
  </si>
  <si>
    <t>Komora pro vlhčení parou na 40% RH</t>
  </si>
  <si>
    <t>MaR, odvod kondenzátu - ZTI</t>
  </si>
  <si>
    <t>odvodní ventilátor</t>
  </si>
  <si>
    <t>O</t>
  </si>
  <si>
    <t>1.02</t>
  </si>
  <si>
    <t>230/50</t>
  </si>
  <si>
    <t>Součástí STD relé, Současně s 1.01 - MaR</t>
  </si>
  <si>
    <t>1.02a</t>
  </si>
  <si>
    <t>Venkovní kondenzační jednotka power inverter Qch=5,5 až 14 kW</t>
  </si>
  <si>
    <t>C</t>
  </si>
  <si>
    <t>Silově silnoproud, propojení chlad.potrubím a komunikační kabeláží - VZT</t>
  </si>
  <si>
    <t>SEER=4,9, Lp= 52 dB(A) v 1m, m=125kg</t>
  </si>
  <si>
    <t>jištění 16 A</t>
  </si>
  <si>
    <t>1.02b</t>
  </si>
  <si>
    <t>1.03a</t>
  </si>
  <si>
    <t>Řídící elektronika master</t>
  </si>
  <si>
    <t>1.03b</t>
  </si>
  <si>
    <t>Řídící elektronika slave</t>
  </si>
  <si>
    <t>1.04</t>
  </si>
  <si>
    <t>Vyvíječ páry 30 kg/h (1 x střední jednotka)</t>
  </si>
  <si>
    <t>Připojení silnoproud, ovládání MaR, přívod vody (1 až 10 bar, 10l/min, 1/2") a
odvod kondenzátu ZTI</t>
  </si>
  <si>
    <t>regulace</t>
  </si>
  <si>
    <t>Jištění 40 A</t>
  </si>
  <si>
    <t>Regulace vyvíječe - připojení MaR</t>
  </si>
  <si>
    <t>nerezový parní distributor, chlazení odpadní vody, distribuční trubice, parní a kondenzační hadice</t>
  </si>
  <si>
    <t>dodávka a připojení VZT</t>
  </si>
  <si>
    <t>1.05</t>
  </si>
  <si>
    <t>1.101</t>
  </si>
  <si>
    <t>1.102</t>
  </si>
  <si>
    <t>1.103</t>
  </si>
  <si>
    <t>1.104</t>
  </si>
  <si>
    <t>2</t>
  </si>
  <si>
    <t>Zařízení č.2 – Větrání a klimatizace superaseptického OS ve 2.NP</t>
  </si>
  <si>
    <t>2.01</t>
  </si>
  <si>
    <t>Centrální jednotka (přívod. ventilátor), mc=2200 kg</t>
  </si>
  <si>
    <t>ovládání přes 2.03a - MaR</t>
  </si>
  <si>
    <t>2.01a</t>
  </si>
  <si>
    <t>Komora pro vlhčení parou na 50% RH</t>
  </si>
  <si>
    <t>2.02</t>
  </si>
  <si>
    <t>Odvodní ventilátor potrubní tangenciální 1000/250 3 otáčkový</t>
  </si>
  <si>
    <t>Současně s 2.01 - MaR</t>
  </si>
  <si>
    <t>2.02a</t>
  </si>
  <si>
    <t>Venkovní kondenzační jednotka power inverter Qch=6,2 až 15 kW</t>
  </si>
  <si>
    <t>SEER=5,3, Lp= 52 dB(A) v 1m, m=131kg</t>
  </si>
  <si>
    <t>2.02b</t>
  </si>
  <si>
    <t>2.02c</t>
  </si>
  <si>
    <t>2.02d</t>
  </si>
  <si>
    <t>2.03a</t>
  </si>
  <si>
    <t>2.03b</t>
  </si>
  <si>
    <t>2.03c</t>
  </si>
  <si>
    <t>2.03d</t>
  </si>
  <si>
    <t>2.04</t>
  </si>
  <si>
    <t>2.101</t>
  </si>
  <si>
    <t>2.102</t>
  </si>
  <si>
    <t>2.103</t>
  </si>
  <si>
    <t>3</t>
  </si>
  <si>
    <t>Zařízení č.3 – Nárazové odvětrání hygienických zázemí</t>
  </si>
  <si>
    <t>3.01</t>
  </si>
  <si>
    <t>Odvodní ventilátor potrubní tangenciální ultratichý 250/100 2otáčkový</t>
  </si>
  <si>
    <t>Silově silnoproud, spouštění na tlačítko s doběhem - silnoproud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</si>
  <si>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</si>
  <si>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</si>
  <si>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</si>
  <si>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</si>
  <si>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</si>
  <si>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</si>
  <si>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</si>
  <si>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</si>
  <si>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</si>
  <si>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</si>
  <si>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</si>
  <si>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</si>
  <si>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Odvodní ventilátor potrubní tangenciální ultratichý 500/160 3otáčkový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</si>
  <si>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</si>
  <si>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</si>
  <si>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</si>
  <si>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</si>
  <si>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</si>
  <si>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</si>
  <si>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</si>
  <si>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</si>
  <si>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</si>
  <si>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</si>
  <si>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</si>
  <si>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4</t>
  </si>
  <si>
    <t>4.01</t>
  </si>
  <si>
    <t>3x400/50</t>
  </si>
  <si>
    <t>4.01a</t>
  </si>
  <si>
    <t>Uzavírací klapka se servopohonem</t>
  </si>
  <si>
    <t>Servopohon s bezpečnostní funkcí na 230V dodávka VZT, silnoproud otevře při spuštění ventilátoru</t>
  </si>
  <si>
    <t>5</t>
  </si>
  <si>
    <t>Zařízení č.5 – Přímé chlazení vybraných místností</t>
  </si>
  <si>
    <t>Silově silnoproud, chybové hlášky, stav, přepínání  topení/chlazení, připojení do BMS přes modbus - MaR</t>
  </si>
  <si>
    <t>servisní vypínač - silnoproud</t>
  </si>
  <si>
    <t>5.02</t>
  </si>
  <si>
    <t>Vnitřní kazetová jednotka vel.20, včetně čerpadla kondenzátu,</t>
  </si>
  <si>
    <t>Silově silnoproud, nástěnný ovladač - VZT, připojení do BMS - MaR</t>
  </si>
  <si>
    <t>nástěnného ovladače, Qch=2,2kW, Qt=2,5kW</t>
  </si>
  <si>
    <t>Odvod kondenzátu ZTI</t>
  </si>
  <si>
    <t>3 stupně otáček, Hladina ak.tlaku v 1m Lp=26 až 31 dB(A)</t>
  </si>
  <si>
    <t>5.03</t>
  </si>
  <si>
    <t>Vnitřní kazetová jednotka vel.25, včetně čerpadla kondenzátu,</t>
  </si>
  <si>
    <t>nástěnného ovladače, Qch=2,8kW, Qt=3,2kW</t>
  </si>
  <si>
    <t>3 stupně otáček, Hladina ak.tlaku v 1m Lp=26 až 33 dB(A)</t>
  </si>
  <si>
    <t>5.04</t>
  </si>
  <si>
    <t>Vnitřní kazetová jednotka vel.32, včetně čerpadla kondenzátu,</t>
  </si>
  <si>
    <t>nástěnného ovladače, Qch=3,6kW, Qt=4,0kW</t>
  </si>
  <si>
    <t>3 stupně otáček, Hladina ak.tlaku v 1m Lp=26 až 34 dB(A)</t>
  </si>
  <si>
    <t>6</t>
  </si>
  <si>
    <t>Zařízení č.6 - Celoroční přímé chlazení</t>
  </si>
  <si>
    <t>6.01</t>
  </si>
  <si>
    <t>Venkovní kondenzační jednotka typu inverter</t>
  </si>
  <si>
    <t>napájení z vnitřní jednotky, servisní vypínač - VZT</t>
  </si>
  <si>
    <t>celoroční chlazení (až -25°C), chladivo R32</t>
  </si>
  <si>
    <t>Propojení chladivovým potrubím, komunikační a silovou kabeláží - VZT</t>
  </si>
  <si>
    <t>SEER = 8, Lw=61 dB(A)</t>
  </si>
  <si>
    <t>Lp = 47dB(A) v 1 m od jednotky</t>
  </si>
  <si>
    <t>6.02</t>
  </si>
  <si>
    <t>Nástěnná jednotka Qch = 1,5 - 5,7 kW, nástěnný ovladač, čerpadlo k.</t>
  </si>
  <si>
    <t>6,4 (max 9,2)</t>
  </si>
  <si>
    <t>Silově silnoproud, odvod kondenzátu - ZTI (čerpadlo kondenzátu)</t>
  </si>
  <si>
    <t>4 stupně otáček, Lp=31dB(A) v 1m na nejnižší otáčky</t>
  </si>
  <si>
    <t>4.02</t>
  </si>
  <si>
    <t>4.02a</t>
  </si>
  <si>
    <t>7</t>
  </si>
  <si>
    <t>Odvodní ventilátor radiální potrubní 400X200/20-4D
STD relé</t>
  </si>
  <si>
    <t>7.01</t>
  </si>
  <si>
    <t>7.02</t>
  </si>
  <si>
    <t>Přívody k lůžkovým osvětlovacím rampám podle projektu zdravotnické technologie.</t>
  </si>
  <si>
    <t>TECHNICKÉPLYNY</t>
  </si>
  <si>
    <t>Osobní lanový výtah lůžkový</t>
  </si>
  <si>
    <t>400V</t>
  </si>
  <si>
    <r>
      <t>Napájení 230V ze zálohovaného zdroje (VDO) pro signalizační hlásiče klinického nouzového alarmu. Zdroj napájení pro signalizační hlásiče bude přiveden od elektrického zdroje do blízkosti signalizačního hlásiče kabelem (CYKY 3x1,5C).</t>
    </r>
    <r>
      <rPr>
        <sz val="10"/>
        <color rgb="FF0070C0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Signalizační hlásiče pro klinický nouzový alarm jsou umístěny ve výšce cca 1500 mm nad podlahou formou nástěnné krabice v prostoru</t>
    </r>
    <r>
      <rPr>
        <sz val="10"/>
        <color rgb="FF0070C0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místností (zákrokový sál 160, operační sál 260, sesterna 223, sesterna 329)</t>
    </r>
  </si>
  <si>
    <t>VÝTAHY</t>
  </si>
  <si>
    <t>POPIS</t>
  </si>
  <si>
    <t>NAPĚTÍ</t>
  </si>
  <si>
    <t>NAPÁJENO Z</t>
  </si>
  <si>
    <t>RH-MDO</t>
  </si>
  <si>
    <t>Osobní lanový výtah</t>
  </si>
  <si>
    <t>VÝKON/KS(kW)</t>
  </si>
  <si>
    <t>VESTAVĚNÝ OPERAČNÍ SÁL</t>
  </si>
  <si>
    <t>Napájení osvětlení a technologie vestavěného operačního sálu. Okruhy MDO, DO, VDO a ZIS z rozvaděče 2RS2</t>
  </si>
  <si>
    <t>vyt1</t>
  </si>
  <si>
    <t>vyt2</t>
  </si>
  <si>
    <t>Ozn</t>
  </si>
  <si>
    <t>Kompresorová stanice</t>
  </si>
  <si>
    <t>RH-DO</t>
  </si>
  <si>
    <t>Sušička vzduchu</t>
  </si>
  <si>
    <t>230V</t>
  </si>
  <si>
    <t xml:space="preserve">MT6 </t>
  </si>
  <si>
    <t>Automatické ovládání</t>
  </si>
  <si>
    <t>MT7</t>
  </si>
  <si>
    <t>automatické odvaděče kondenzátu</t>
  </si>
  <si>
    <t>rezerva</t>
  </si>
  <si>
    <t>2.104</t>
  </si>
  <si>
    <t>2.105</t>
  </si>
  <si>
    <t>2.106</t>
  </si>
  <si>
    <t>8</t>
  </si>
  <si>
    <t>Zařízení č.8 - Přetlakové větrání filtru</t>
  </si>
  <si>
    <t>8.01</t>
  </si>
  <si>
    <t>8.01a</t>
  </si>
  <si>
    <t>Uzavírací klapka se servopohonem na 230V</t>
  </si>
  <si>
    <t>7.03</t>
  </si>
  <si>
    <t>Servopohon s bezpečnostní funkcí na 230V dodávka VZT, silnoproud otevře při spuštění ventilátoru 8.01</t>
  </si>
  <si>
    <t>Praflasafe-J 5x2,5</t>
  </si>
  <si>
    <t>16C/3</t>
  </si>
  <si>
    <t>VÝKON (kW)</t>
  </si>
  <si>
    <t>MT1</t>
  </si>
  <si>
    <t>MT2</t>
  </si>
  <si>
    <t>MT3</t>
  </si>
  <si>
    <t>RPO</t>
  </si>
  <si>
    <t>MT4</t>
  </si>
  <si>
    <t>MT5</t>
  </si>
  <si>
    <t>MT9</t>
  </si>
  <si>
    <t>MT8</t>
  </si>
  <si>
    <t>Prafladur-J 5x6</t>
  </si>
  <si>
    <t>Praflasafe-J 3x2,5</t>
  </si>
  <si>
    <t>16B/3</t>
  </si>
  <si>
    <t>25C/3</t>
  </si>
  <si>
    <t>16B/1</t>
  </si>
  <si>
    <t>místost</t>
  </si>
  <si>
    <t>Praflasafe-J 3x1,5</t>
  </si>
  <si>
    <t>10B/1</t>
  </si>
  <si>
    <t>KABEL</t>
  </si>
  <si>
    <t>JISTIČ</t>
  </si>
  <si>
    <t>signalizační hlásiče klinického nouzového alarmu</t>
  </si>
  <si>
    <t>3RS1 - VDO</t>
  </si>
  <si>
    <t>1RS2 - VDO</t>
  </si>
  <si>
    <t>2RS2 - VDO</t>
  </si>
  <si>
    <t>2RS1 - VDO</t>
  </si>
  <si>
    <t>3.1KNA4</t>
  </si>
  <si>
    <t>2.1KNA3</t>
  </si>
  <si>
    <t>2.2KNA2</t>
  </si>
  <si>
    <t>1.2KNA1</t>
  </si>
  <si>
    <t>EC motor, silové napájení a ovládání - MaR</t>
  </si>
  <si>
    <t>přímý výparník 2 okruhový 16/18, tpmin = 18°C</t>
  </si>
  <si>
    <t>vodní ohřívač, tpmax=28°C, připojení DN25</t>
  </si>
  <si>
    <t>MaR, připojení včetně regulačního uzlu  - ÚT</t>
  </si>
  <si>
    <t>Potrubní ventilátor 600x300/28-4D, STD</t>
  </si>
  <si>
    <t>Regulátor variabilního průtoku, izolovaný
Rozměr 400 x 200, Vmin=600 m3/h Vmax=1500m3/h
Servopohon 0-10V</t>
  </si>
  <si>
    <t>Čtení hodnot a řízení na konstantní průtok 1150 m3/h signál 0-10V – MaR
Napájení servopohonu 24V – MaR</t>
  </si>
  <si>
    <t>Požární klapka s teplotním spouštěním, servopohonem a spínačem - strojovna 1.PP</t>
  </si>
  <si>
    <t>Uzavírání klapky - teplotní spouštění a signál EPS - silnoproud
Součástí klapky servopohon na 230V - pod napětím - klapka je otevřena, po odpojení napětí se uzavře
zobrazení stavu na panel požárních klapek - MaR</t>
  </si>
  <si>
    <t>1.105</t>
  </si>
  <si>
    <t>Požární uzávěr s teplotním spouštěním, servopohonem a spínačem - výtahová šachta 1.PP</t>
  </si>
  <si>
    <t>2 x EC motor, silové napájení a ovládání - MaR</t>
  </si>
  <si>
    <t>přímý výparník 4 okruhový 12/18, tpmin = 17°C</t>
  </si>
  <si>
    <t>elektrický ohřívač, tpmax=27°C</t>
  </si>
  <si>
    <t>MaR – připojení a ovládání při odvlhčování</t>
  </si>
  <si>
    <t>Vyvíječ páry 80 kg/h (2 x střední jednotka)</t>
  </si>
  <si>
    <t>Jištění 2x63 A</t>
  </si>
  <si>
    <t>Požární klapka s teplotním spouštěním, servopohonem a spínačem - strojovna 4.NP</t>
  </si>
  <si>
    <t>Požární klapka s teplotním spouštěním, servopohonem a spínačem - m.č.245</t>
  </si>
  <si>
    <t>3.25</t>
  </si>
  <si>
    <t>Odvodní ventilátor potrubní tangenciální 800/200 3otáčkový</t>
  </si>
  <si>
    <t>3.26</t>
  </si>
  <si>
    <t>Nástěnný radiální ventilátor vel.100</t>
  </si>
  <si>
    <t>Silově silnoproud, spouštění na tlačítko s doběhem – silnoproud</t>
  </si>
  <si>
    <t>Zařízení č.4 – Požární větrání CHÚC</t>
  </si>
  <si>
    <t>Přívodní ventilátorová komora</t>
  </si>
  <si>
    <t>Silově silnoproud, spouštění na základě signálu požárního poplachu, doba chodu 30 minut
EC motor - elektronika trvale pod napětím – spouštění signálem - Silnoproud</t>
  </si>
  <si>
    <t>Přívodní raiální ventilátor do kruhového potrubí 2000/315, 3-otáčkový</t>
  </si>
  <si>
    <t>Silově silnoproud, spouštění na základě signálu požárního poplachu, doba chodu 10 minut</t>
  </si>
  <si>
    <t>5.01a</t>
  </si>
  <si>
    <t>Venkovní kondenzační jednotka systému VRF, velikost 300</t>
  </si>
  <si>
    <t>High COP, Chladivo R410a, Qch=33,5kW, Qt=37,5kW</t>
  </si>
  <si>
    <t>jištění 32A</t>
  </si>
  <si>
    <t>EER/SEER=4,33/7,26; COP/SCOP=4,62/4,22</t>
  </si>
  <si>
    <t>Propojení kondenzačních jednotke 5.01a a 5.01b - VZT</t>
  </si>
  <si>
    <t>Hladina akustického tlaku Lp=61 dB(A) v 1m od jednotky</t>
  </si>
  <si>
    <t>m=250 kg, včetně modulu pro připojení MaR a centrálního ovladače</t>
  </si>
  <si>
    <t>5.01b</t>
  </si>
  <si>
    <t>Venkovní kondenzační jednotka systému VRF, velikost 250</t>
  </si>
  <si>
    <t>High COP, Chladivo R410a, Qch=28kW, Qt=31,5kW</t>
  </si>
  <si>
    <t>EER/SEER=4,27/7,51; COP/SCOP=4,5/4,31</t>
  </si>
  <si>
    <t>Hladina akustického tlaku Lp=60 dB(A) v 1m od jednotky</t>
  </si>
  <si>
    <t>m=250 kg</t>
  </si>
  <si>
    <t>Nástěnný ovladač včetně rozhraní pro připojení, zatrubkování kabeláže od ovladače - SI, kabeláž - VZT</t>
  </si>
  <si>
    <t>Zařízení č.7 – Větrání kompresorové stanice a rozvodny NN</t>
  </si>
  <si>
    <t>7.04</t>
  </si>
  <si>
    <t>Přívodní ventilátor radiální potrubní 400x200/20-4D
relé STD</t>
  </si>
  <si>
    <t>Silově silnoproud, spouštění na základě signálu požárního poplachu, doba chodu 30 minut</t>
  </si>
  <si>
    <t>C E L K E M</t>
  </si>
  <si>
    <t xml:space="preserve">C e l k e m    p ř i   s o u č a s n o s t i </t>
  </si>
  <si>
    <t>Silově MaR, propojení komunikační kabeláží včetně žlabu -VZT, ovládání (modbus nebo 0-10V, chlazení/topení, on/off) - MaR
Čtení hodnot - chod kompresoru, predefrost, porucha, odmražování - MaR</t>
  </si>
  <si>
    <t>Silově MaR, propojení komunikační kabeláží včetně žlabu -VZT, ovládání modbus nebo z 2.03a jako slave – MaR
Čtení hodnot - chod kompresoru, predefrost, porucha, odmražování - MaR</t>
  </si>
  <si>
    <t xml:space="preserve"> Silově MaR, propojení komunikační kabeláží včetně žlabu – VZT, ovládání (modbus nebo 0-10V, chlazení/topení, on/off) - MaR
Čtení hodnot - chod kompresoru, predefrost, porucha, odmražování - MaR</t>
  </si>
  <si>
    <t>Silově MaR, propojení komunikační kabeláží včetně žlabu – VZT, ovládání modbus nebo z 1.03a jako slave – MaR
Čtení hodnot - chod kompresoru, predefrost, porucha, odmražování - MaR</t>
  </si>
  <si>
    <t>rozvaděč</t>
  </si>
  <si>
    <t>jistič</t>
  </si>
  <si>
    <t>kabel</t>
  </si>
  <si>
    <t>1RS2</t>
  </si>
  <si>
    <t>praflasafe-J 5x2,5</t>
  </si>
  <si>
    <t>40C/3</t>
  </si>
  <si>
    <t>praflasafe-J 5x10</t>
  </si>
  <si>
    <t>praflasafe-J 3x1,5</t>
  </si>
  <si>
    <t>01PK1</t>
  </si>
  <si>
    <t>prafladur-J 3x1,5</t>
  </si>
  <si>
    <t>4RS1</t>
  </si>
  <si>
    <t>CYKY-J 5x2,5</t>
  </si>
  <si>
    <t>2x 63B/3</t>
  </si>
  <si>
    <t>CYKY-J 3x1,5</t>
  </si>
  <si>
    <t>2x praflasafe-J 5x16</t>
  </si>
  <si>
    <t>4PK1</t>
  </si>
  <si>
    <t>2PK1</t>
  </si>
  <si>
    <t>od světel</t>
  </si>
  <si>
    <t>prafladur-J 4x1,5</t>
  </si>
  <si>
    <t>10B/3</t>
  </si>
  <si>
    <t>prafladur-J 5x2,5</t>
  </si>
  <si>
    <t>32B/3</t>
  </si>
  <si>
    <t>patrový rozvaděč</t>
  </si>
  <si>
    <t>10B/1
10B/1</t>
  </si>
  <si>
    <t>01RS2
1RS1</t>
  </si>
  <si>
    <t>CYKY-J 3x1,5
praflasafe-J 3x1,5</t>
  </si>
  <si>
    <t>6B/3</t>
  </si>
  <si>
    <t>01RS2</t>
  </si>
  <si>
    <t>CYKY-J 5x1,5</t>
  </si>
  <si>
    <t>prafladur-J 5x1,5</t>
  </si>
  <si>
    <t>Silově silnoproud, spouštění manuální a na termostat 35°C - silnoproud</t>
  </si>
  <si>
    <t>RD14.1</t>
  </si>
  <si>
    <t>80C/3</t>
  </si>
  <si>
    <t>RD14.2</t>
  </si>
  <si>
    <t>Rozvaděč MaR  1.PP</t>
  </si>
  <si>
    <t>Rozvaděč MaR  4.NP</t>
  </si>
  <si>
    <t>Praflasafe-J 5x25</t>
  </si>
  <si>
    <t>2.107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</si>
</sst>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</font>
    <font>
      <b/>
      <sz val="10"/>
      <name val="Arial CE"/>
      <charset val="238"/>
    </font>
    <font>
      <sz val="10"/>
      <color theme="0" tint="-0.34998626667073579"/>
      <name val="Arial CE"/>
      <family val="2"/>
      <charset val="238"/>
    </font>
    <font>
      <sz val="9"/>
      <color theme="0" tint="-0.34998626667073579"/>
      <name val="Arial CE"/>
      <family val="2"/>
      <charset val="238"/>
    </font>
    <font>
      <sz val="10"/>
      <color theme="1"/>
      <name val="Tahoma"/>
      <family val="2"/>
      <charset val="238"/>
    </font>
    <font>
      <sz val="10"/>
      <color rgb="FF0070C0"/>
      <name val="Tahoma"/>
      <family val="2"/>
      <charset val="238"/>
    </font>
    <font>
      <b/>
      <sz val="10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5" fillId="0" borderId="0">
      <alignment vertical="center"/>
    </xf>
  </cellStyleXfs>
  <cellXfs count="133">
    <xf numFmtId="0" fontId="0" fillId="0" borderId="0" xfId="0"/>
    <xf numFmtId="0" fontId="9" fillId="0" borderId="0" xfId="0" applyFont="1"/>
    <xf numFmtId="165" fontId="9" fillId="0" borderId="0" xfId="0" applyNumberFormat="1" applyFont="1"/>
    <xf numFmtId="0" fontId="11" fillId="0" borderId="0" xfId="0" applyFont="1"/>
    <xf numFmtId="165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23" xfId="0" applyFont="1" applyBorder="1"/>
    <xf numFmtId="165" fontId="9" fillId="0" borderId="23" xfId="0" applyNumberFormat="1" applyFont="1" applyBorder="1"/>
    <xf numFmtId="0" fontId="9" fillId="0" borderId="23" xfId="0" applyFont="1" applyBorder="1" applyAlignment="1">
      <alignment wrapText="1"/>
    </xf>
    <xf numFmtId="0" fontId="2" fillId="0" borderId="1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0" fillId="0" borderId="0" xfId="0" applyAlignment="1">
      <alignment horizontal="left" wrapText="1"/>
    </xf>
    <xf numFmtId="0" fontId="9" fillId="0" borderId="2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right" wrapText="1"/>
    </xf>
    <xf numFmtId="0" fontId="4" fillId="0" borderId="21" xfId="0" applyFont="1" applyBorder="1" applyAlignment="1">
      <alignment horizontal="right" wrapText="1"/>
    </xf>
    <xf numFmtId="0" fontId="4" fillId="0" borderId="16" xfId="0" applyFont="1" applyBorder="1" applyAlignment="1">
      <alignment wrapText="1"/>
    </xf>
    <xf numFmtId="0" fontId="7" fillId="0" borderId="6" xfId="0" applyFont="1" applyBorder="1" applyAlignment="1">
      <alignment horizontal="right" wrapText="1"/>
    </xf>
    <xf numFmtId="0" fontId="7" fillId="0" borderId="3" xfId="0" applyFont="1" applyBorder="1" applyAlignment="1">
      <alignment wrapText="1"/>
    </xf>
    <xf numFmtId="0" fontId="4" fillId="2" borderId="6" xfId="0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 wrapText="1"/>
    </xf>
    <xf numFmtId="164" fontId="4" fillId="3" borderId="4" xfId="1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right" wrapText="1"/>
    </xf>
    <xf numFmtId="0" fontId="4" fillId="3" borderId="16" xfId="0" applyFont="1" applyFill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29" xfId="0" applyFont="1" applyBorder="1" applyAlignment="1">
      <alignment horizontal="right" wrapText="1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2" fontId="2" fillId="0" borderId="12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3" fontId="8" fillId="0" borderId="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7" fillId="0" borderId="4" xfId="0" applyFont="1" applyBorder="1" applyAlignment="1">
      <alignment horizontal="left" wrapText="1"/>
    </xf>
    <xf numFmtId="164" fontId="7" fillId="0" borderId="4" xfId="1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0" fontId="7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9" fontId="7" fillId="0" borderId="15" xfId="0" applyNumberFormat="1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3" fontId="8" fillId="0" borderId="17" xfId="0" applyNumberFormat="1" applyFont="1" applyBorder="1" applyAlignment="1">
      <alignment horizontal="center" wrapText="1"/>
    </xf>
    <xf numFmtId="2" fontId="7" fillId="0" borderId="18" xfId="0" applyNumberFormat="1" applyFont="1" applyBorder="1" applyAlignment="1">
      <alignment horizontal="center" wrapText="1"/>
    </xf>
    <xf numFmtId="4" fontId="7" fillId="0" borderId="16" xfId="0" applyNumberFormat="1" applyFont="1" applyBorder="1" applyAlignment="1">
      <alignment horizontal="center" wrapText="1"/>
    </xf>
    <xf numFmtId="49" fontId="7" fillId="0" borderId="17" xfId="0" applyNumberFormat="1" applyFont="1" applyBorder="1" applyAlignment="1">
      <alignment horizontal="center" wrapText="1"/>
    </xf>
    <xf numFmtId="49" fontId="4" fillId="2" borderId="15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4" fillId="2" borderId="16" xfId="0" applyFont="1" applyFill="1" applyBorder="1" applyAlignment="1">
      <alignment horizontal="center" wrapText="1"/>
    </xf>
    <xf numFmtId="3" fontId="2" fillId="2" borderId="17" xfId="0" applyNumberFormat="1" applyFont="1" applyFill="1" applyBorder="1" applyAlignment="1">
      <alignment horizontal="center" wrapText="1"/>
    </xf>
    <xf numFmtId="2" fontId="4" fillId="2" borderId="18" xfId="0" applyNumberFormat="1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horizontal="center" wrapText="1"/>
    </xf>
    <xf numFmtId="49" fontId="4" fillId="2" borderId="17" xfId="0" applyNumberFormat="1" applyFont="1" applyFill="1" applyBorder="1" applyAlignment="1">
      <alignment horizontal="center" wrapText="1"/>
    </xf>
    <xf numFmtId="49" fontId="4" fillId="0" borderId="19" xfId="0" applyNumberFormat="1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4" fillId="0" borderId="20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2" fontId="4" fillId="0" borderId="18" xfId="0" applyNumberFormat="1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1" fontId="4" fillId="0" borderId="16" xfId="0" applyNumberFormat="1" applyFont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2" fontId="4" fillId="3" borderId="5" xfId="0" applyNumberFormat="1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49" fontId="4" fillId="3" borderId="15" xfId="0" applyNumberFormat="1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left" wrapText="1"/>
    </xf>
    <xf numFmtId="0" fontId="4" fillId="3" borderId="16" xfId="0" applyFont="1" applyFill="1" applyBorder="1" applyAlignment="1">
      <alignment horizontal="center" wrapText="1"/>
    </xf>
    <xf numFmtId="3" fontId="2" fillId="3" borderId="17" xfId="0" applyNumberFormat="1" applyFont="1" applyFill="1" applyBorder="1" applyAlignment="1">
      <alignment horizontal="center" wrapText="1"/>
    </xf>
    <xf numFmtId="2" fontId="4" fillId="3" borderId="18" xfId="0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 wrapText="1"/>
    </xf>
    <xf numFmtId="49" fontId="4" fillId="3" borderId="17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horizontal="center" wrapText="1"/>
    </xf>
    <xf numFmtId="49" fontId="4" fillId="3" borderId="19" xfId="0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2" fontId="4" fillId="3" borderId="16" xfId="0" applyNumberFormat="1" applyFont="1" applyFill="1" applyBorder="1" applyAlignment="1">
      <alignment horizontal="center" wrapText="1"/>
    </xf>
    <xf numFmtId="49" fontId="4" fillId="3" borderId="22" xfId="0" applyNumberFormat="1" applyFont="1" applyFill="1" applyBorder="1" applyAlignment="1">
      <alignment horizontal="center" wrapText="1"/>
    </xf>
    <xf numFmtId="0" fontId="4" fillId="3" borderId="17" xfId="0" applyFont="1" applyFill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2" fontId="4" fillId="0" borderId="16" xfId="0" applyNumberFormat="1" applyFont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1" fontId="4" fillId="3" borderId="16" xfId="0" applyNumberFormat="1" applyFont="1" applyFill="1" applyBorder="1" applyAlignment="1">
      <alignment horizontal="center" wrapText="1"/>
    </xf>
    <xf numFmtId="49" fontId="1" fillId="3" borderId="15" xfId="0" applyNumberFormat="1" applyFont="1" applyFill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wrapText="1"/>
    </xf>
    <xf numFmtId="3" fontId="2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24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wrapText="1"/>
    </xf>
    <xf numFmtId="49" fontId="1" fillId="0" borderId="25" xfId="0" applyNumberFormat="1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2" fontId="4" fillId="0" borderId="28" xfId="0" applyNumberFormat="1" applyFont="1" applyBorder="1" applyAlignment="1">
      <alignment horizontal="center" wrapText="1"/>
    </xf>
    <xf numFmtId="1" fontId="4" fillId="0" borderId="26" xfId="0" applyNumberFormat="1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49" fontId="4" fillId="0" borderId="0" xfId="0" applyNumberFormat="1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2" fontId="4" fillId="0" borderId="0" xfId="0" applyNumberFormat="1" applyFont="1" applyAlignment="1" applyProtection="1">
      <alignment wrapText="1"/>
      <protection locked="0"/>
    </xf>
    <xf numFmtId="0" fontId="4" fillId="0" borderId="2" xfId="0" applyFont="1" applyBorder="1" applyAlignment="1" applyProtection="1">
      <alignment wrapText="1"/>
      <protection locked="0"/>
    </xf>
    <xf numFmtId="0" fontId="4" fillId="0" borderId="30" xfId="0" applyFont="1" applyBorder="1" applyAlignment="1" applyProtection="1">
      <alignment horizontal="center" wrapText="1"/>
      <protection locked="0"/>
    </xf>
    <xf numFmtId="0" fontId="4" fillId="0" borderId="30" xfId="0" applyFont="1" applyBorder="1" applyAlignment="1" applyProtection="1">
      <alignment wrapText="1"/>
      <protection locked="0"/>
    </xf>
    <xf numFmtId="1" fontId="4" fillId="0" borderId="31" xfId="0" applyNumberFormat="1" applyFont="1" applyBorder="1" applyAlignment="1" applyProtection="1">
      <alignment horizontal="center" wrapText="1"/>
      <protection locked="0"/>
    </xf>
    <xf numFmtId="0" fontId="9" fillId="0" borderId="23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wrapText="1"/>
    </xf>
  </cellXfs>
  <cellStyles count="2">
    <cellStyle name="Normální" xfId="0" builtinId="0"/>
    <cellStyle name="normální_Ceni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6"/>
  <sheetViews>
    <sheetView tabSelected="1" view="pageBreakPreview" topLeftCell="A127" zoomScaleNormal="70" zoomScaleSheetLayoutView="100" workbookViewId="0">
      <selection activeCell="B58" sqref="B58"/>
    </sheetView>
  </sheetViews>
  <sheetFormatPr defaultColWidth="8.88671875" defaultRowHeight="14.4" x14ac:dyDescent="0.3"/>
  <cols>
    <col min="1" max="1" width="7.44140625" style="32" customWidth="1"/>
    <col min="2" max="2" width="50" style="32" customWidth="1"/>
    <col min="3" max="3" width="3.6640625" style="32" customWidth="1"/>
    <col min="4" max="4" width="3.33203125" style="32" customWidth="1"/>
    <col min="5" max="5" width="9.88671875" style="32" customWidth="1"/>
    <col min="6" max="6" width="12.109375" style="32" customWidth="1"/>
    <col min="7" max="7" width="7.109375" style="32" customWidth="1"/>
    <col min="8" max="8" width="8.5546875" style="32" customWidth="1"/>
    <col min="9" max="9" width="38.33203125" style="13" customWidth="1"/>
    <col min="10" max="10" width="12.109375" style="32" customWidth="1"/>
    <col min="11" max="11" width="7.109375" style="32" customWidth="1"/>
    <col min="12" max="12" width="15.88671875" style="32" customWidth="1"/>
    <col min="13" max="16384" width="8.88671875" style="32"/>
  </cols>
  <sheetData>
    <row r="1" spans="1:13" ht="72" x14ac:dyDescent="0.3">
      <c r="A1" s="9" t="s">
        <v>0</v>
      </c>
      <c r="B1" s="10" t="s">
        <v>1</v>
      </c>
      <c r="C1" s="33"/>
      <c r="D1" s="15" t="s">
        <v>2</v>
      </c>
      <c r="E1" s="11" t="s">
        <v>3</v>
      </c>
      <c r="F1" s="12" t="s">
        <v>4</v>
      </c>
      <c r="G1" s="12" t="s">
        <v>5</v>
      </c>
      <c r="H1" s="15" t="s">
        <v>6</v>
      </c>
      <c r="I1" s="16" t="s">
        <v>7</v>
      </c>
      <c r="J1" s="12" t="s">
        <v>269</v>
      </c>
      <c r="K1" s="12" t="s">
        <v>270</v>
      </c>
      <c r="L1" s="15" t="s">
        <v>271</v>
      </c>
    </row>
    <row r="2" spans="1:13" ht="15" thickBot="1" x14ac:dyDescent="0.35">
      <c r="A2" s="34"/>
      <c r="B2" s="35"/>
      <c r="C2" s="36"/>
      <c r="D2" s="37" t="s">
        <v>8</v>
      </c>
      <c r="E2" s="38" t="s">
        <v>9</v>
      </c>
      <c r="F2" s="39" t="s">
        <v>10</v>
      </c>
      <c r="G2" s="39" t="s">
        <v>9</v>
      </c>
      <c r="H2" s="37" t="s">
        <v>11</v>
      </c>
      <c r="I2" s="27"/>
      <c r="J2" s="39"/>
      <c r="K2" s="39"/>
      <c r="L2" s="37"/>
    </row>
    <row r="3" spans="1:13" ht="15" thickTop="1" x14ac:dyDescent="0.3">
      <c r="A3" s="40"/>
      <c r="B3" s="41"/>
      <c r="C3" s="42"/>
      <c r="D3" s="43"/>
      <c r="E3" s="44"/>
      <c r="F3" s="42"/>
      <c r="G3" s="42"/>
      <c r="H3" s="43"/>
      <c r="I3" s="28"/>
      <c r="J3" s="42"/>
      <c r="K3" s="42"/>
      <c r="L3" s="43"/>
    </row>
    <row r="4" spans="1:13" ht="27" x14ac:dyDescent="0.3">
      <c r="A4" s="40" t="s">
        <v>12</v>
      </c>
      <c r="B4" s="41" t="s">
        <v>13</v>
      </c>
      <c r="C4" s="42"/>
      <c r="D4" s="43"/>
      <c r="E4" s="44"/>
      <c r="F4" s="42"/>
      <c r="G4" s="42"/>
      <c r="H4" s="43"/>
      <c r="I4" s="17"/>
      <c r="J4" s="42"/>
      <c r="K4" s="42"/>
      <c r="L4" s="43"/>
    </row>
    <row r="5" spans="1:13" s="52" customFormat="1" x14ac:dyDescent="0.3">
      <c r="A5" s="45" t="s">
        <v>14</v>
      </c>
      <c r="B5" s="46" t="s">
        <v>15</v>
      </c>
      <c r="C5" s="47" t="s">
        <v>16</v>
      </c>
      <c r="D5" s="48">
        <v>1</v>
      </c>
      <c r="E5" s="49">
        <v>3.7</v>
      </c>
      <c r="F5" s="50">
        <v>6</v>
      </c>
      <c r="G5" s="47">
        <v>3.7</v>
      </c>
      <c r="H5" s="51" t="s">
        <v>17</v>
      </c>
      <c r="I5" s="20" t="s">
        <v>215</v>
      </c>
      <c r="J5" s="50"/>
      <c r="K5" s="47"/>
      <c r="L5" s="51"/>
    </row>
    <row r="6" spans="1:13" s="52" customFormat="1" x14ac:dyDescent="0.3">
      <c r="A6" s="45"/>
      <c r="B6" s="53" t="s">
        <v>18</v>
      </c>
      <c r="C6" s="47"/>
      <c r="D6" s="48">
        <v>1</v>
      </c>
      <c r="E6" s="49"/>
      <c r="F6" s="50"/>
      <c r="G6" s="47"/>
      <c r="H6" s="51"/>
      <c r="I6" s="20" t="s">
        <v>19</v>
      </c>
      <c r="J6" s="50"/>
      <c r="K6" s="47"/>
      <c r="L6" s="51"/>
    </row>
    <row r="7" spans="1:13" s="52" customFormat="1" x14ac:dyDescent="0.3">
      <c r="A7" s="45"/>
      <c r="B7" s="53" t="s">
        <v>216</v>
      </c>
      <c r="C7" s="47"/>
      <c r="D7" s="48"/>
      <c r="E7" s="49"/>
      <c r="F7" s="50"/>
      <c r="G7" s="47"/>
      <c r="H7" s="51"/>
      <c r="I7" s="20" t="s">
        <v>20</v>
      </c>
      <c r="J7" s="50"/>
      <c r="K7" s="47"/>
      <c r="L7" s="51"/>
    </row>
    <row r="8" spans="1:13" s="52" customFormat="1" x14ac:dyDescent="0.3">
      <c r="A8" s="45"/>
      <c r="B8" s="53" t="s">
        <v>217</v>
      </c>
      <c r="C8" s="47"/>
      <c r="D8" s="48"/>
      <c r="E8" s="49"/>
      <c r="F8" s="50"/>
      <c r="G8" s="47"/>
      <c r="H8" s="51"/>
      <c r="I8" s="20" t="s">
        <v>218</v>
      </c>
      <c r="J8" s="50"/>
      <c r="K8" s="47"/>
      <c r="L8" s="51"/>
    </row>
    <row r="9" spans="1:13" s="52" customFormat="1" x14ac:dyDescent="0.3">
      <c r="A9" s="45"/>
      <c r="B9" s="53" t="s">
        <v>21</v>
      </c>
      <c r="C9" s="47"/>
      <c r="D9" s="48">
        <v>1</v>
      </c>
      <c r="E9" s="49"/>
      <c r="F9" s="50"/>
      <c r="G9" s="47"/>
      <c r="H9" s="51"/>
      <c r="I9" s="20" t="s">
        <v>22</v>
      </c>
      <c r="J9" s="50"/>
      <c r="K9" s="47"/>
      <c r="L9" s="51"/>
    </row>
    <row r="10" spans="1:13" s="52" customFormat="1" x14ac:dyDescent="0.3">
      <c r="A10" s="45"/>
      <c r="B10" s="53" t="s">
        <v>23</v>
      </c>
      <c r="C10" s="47" t="s">
        <v>24</v>
      </c>
      <c r="D10" s="48">
        <v>1</v>
      </c>
      <c r="E10" s="49">
        <v>2.4</v>
      </c>
      <c r="F10" s="50">
        <v>3.8</v>
      </c>
      <c r="G10" s="47">
        <v>2.4</v>
      </c>
      <c r="H10" s="51" t="s">
        <v>17</v>
      </c>
      <c r="I10" s="20" t="s">
        <v>215</v>
      </c>
      <c r="J10" s="50"/>
      <c r="K10" s="47"/>
      <c r="L10" s="51"/>
    </row>
    <row r="11" spans="1:13" s="52" customFormat="1" x14ac:dyDescent="0.3">
      <c r="A11" s="45" t="s">
        <v>25</v>
      </c>
      <c r="B11" s="54" t="s">
        <v>219</v>
      </c>
      <c r="C11" s="47" t="s">
        <v>24</v>
      </c>
      <c r="D11" s="48">
        <v>1</v>
      </c>
      <c r="E11" s="49">
        <v>1.4</v>
      </c>
      <c r="F11" s="47">
        <v>2.4</v>
      </c>
      <c r="G11" s="47">
        <v>1.4</v>
      </c>
      <c r="H11" s="51" t="s">
        <v>17</v>
      </c>
      <c r="I11" s="20" t="s">
        <v>27</v>
      </c>
      <c r="J11" s="47"/>
      <c r="K11" s="47"/>
      <c r="L11" s="51"/>
      <c r="M11" s="52">
        <f>G11+G10+G5</f>
        <v>7.5</v>
      </c>
    </row>
    <row r="12" spans="1:13" s="61" customFormat="1" ht="27" x14ac:dyDescent="0.3">
      <c r="A12" s="55" t="s">
        <v>28</v>
      </c>
      <c r="B12" s="56" t="s">
        <v>29</v>
      </c>
      <c r="C12" s="57" t="s">
        <v>30</v>
      </c>
      <c r="D12" s="58">
        <v>1</v>
      </c>
      <c r="E12" s="59">
        <v>4.24</v>
      </c>
      <c r="F12" s="57">
        <v>5.93</v>
      </c>
      <c r="G12" s="57">
        <v>4.24</v>
      </c>
      <c r="H12" s="60" t="s">
        <v>17</v>
      </c>
      <c r="I12" s="22" t="s">
        <v>31</v>
      </c>
      <c r="J12" s="57" t="s">
        <v>272</v>
      </c>
      <c r="K12" s="57" t="s">
        <v>198</v>
      </c>
      <c r="L12" s="60" t="s">
        <v>273</v>
      </c>
    </row>
    <row r="13" spans="1:13" s="61" customFormat="1" x14ac:dyDescent="0.3">
      <c r="A13" s="55"/>
      <c r="B13" s="56" t="s">
        <v>32</v>
      </c>
      <c r="C13" s="57"/>
      <c r="D13" s="58"/>
      <c r="E13" s="59"/>
      <c r="F13" s="57" t="s">
        <v>33</v>
      </c>
      <c r="G13" s="57"/>
      <c r="H13" s="60"/>
      <c r="I13" s="22"/>
      <c r="J13" s="57"/>
      <c r="K13" s="57"/>
      <c r="L13" s="60"/>
    </row>
    <row r="14" spans="1:13" s="61" customFormat="1" ht="27" x14ac:dyDescent="0.3">
      <c r="A14" s="55" t="s">
        <v>34</v>
      </c>
      <c r="B14" s="56" t="s">
        <v>29</v>
      </c>
      <c r="C14" s="57" t="s">
        <v>30</v>
      </c>
      <c r="D14" s="58">
        <v>1</v>
      </c>
      <c r="E14" s="59">
        <v>4.24</v>
      </c>
      <c r="F14" s="57">
        <v>5.93</v>
      </c>
      <c r="G14" s="57">
        <v>4.24</v>
      </c>
      <c r="H14" s="60" t="s">
        <v>17</v>
      </c>
      <c r="I14" s="22" t="s">
        <v>31</v>
      </c>
      <c r="J14" s="57" t="s">
        <v>272</v>
      </c>
      <c r="K14" s="57" t="s">
        <v>198</v>
      </c>
      <c r="L14" s="60" t="s">
        <v>273</v>
      </c>
    </row>
    <row r="15" spans="1:13" s="61" customFormat="1" x14ac:dyDescent="0.3">
      <c r="A15" s="55"/>
      <c r="B15" s="56" t="s">
        <v>32</v>
      </c>
      <c r="C15" s="57"/>
      <c r="D15" s="58"/>
      <c r="E15" s="59"/>
      <c r="F15" s="57" t="s">
        <v>33</v>
      </c>
      <c r="G15" s="57"/>
      <c r="H15" s="60"/>
      <c r="I15" s="22"/>
      <c r="J15" s="57"/>
      <c r="K15" s="57"/>
      <c r="L15" s="60"/>
    </row>
    <row r="16" spans="1:13" s="52" customFormat="1" ht="66.599999999999994" x14ac:dyDescent="0.3">
      <c r="A16" s="45" t="s">
        <v>35</v>
      </c>
      <c r="B16" s="21" t="s">
        <v>36</v>
      </c>
      <c r="C16" s="47"/>
      <c r="D16" s="48">
        <v>1</v>
      </c>
      <c r="E16" s="49"/>
      <c r="F16" s="47"/>
      <c r="G16" s="47"/>
      <c r="H16" s="62" t="s">
        <v>26</v>
      </c>
      <c r="I16" s="20" t="s">
        <v>267</v>
      </c>
      <c r="J16" s="47"/>
      <c r="K16" s="47"/>
      <c r="L16" s="62"/>
    </row>
    <row r="17" spans="1:12" s="52" customFormat="1" ht="66.599999999999994" x14ac:dyDescent="0.3">
      <c r="A17" s="45" t="s">
        <v>37</v>
      </c>
      <c r="B17" s="21" t="s">
        <v>38</v>
      </c>
      <c r="C17" s="47"/>
      <c r="D17" s="62">
        <v>1</v>
      </c>
      <c r="E17" s="49"/>
      <c r="F17" s="47"/>
      <c r="G17" s="47"/>
      <c r="H17" s="62" t="s">
        <v>26</v>
      </c>
      <c r="I17" s="20" t="s">
        <v>268</v>
      </c>
      <c r="J17" s="47"/>
      <c r="K17" s="47"/>
      <c r="L17" s="62"/>
    </row>
    <row r="18" spans="1:12" s="61" customFormat="1" ht="40.200000000000003" x14ac:dyDescent="0.3">
      <c r="A18" s="55" t="s">
        <v>39</v>
      </c>
      <c r="B18" s="56" t="s">
        <v>40</v>
      </c>
      <c r="C18" s="57"/>
      <c r="D18" s="63">
        <v>1</v>
      </c>
      <c r="E18" s="59">
        <v>22.3</v>
      </c>
      <c r="F18" s="57">
        <v>32</v>
      </c>
      <c r="G18" s="57">
        <v>22.3</v>
      </c>
      <c r="H18" s="63" t="s">
        <v>17</v>
      </c>
      <c r="I18" s="22" t="s">
        <v>41</v>
      </c>
      <c r="J18" s="57" t="s">
        <v>158</v>
      </c>
      <c r="K18" s="57" t="s">
        <v>274</v>
      </c>
      <c r="L18" s="60" t="s">
        <v>275</v>
      </c>
    </row>
    <row r="19" spans="1:12" s="61" customFormat="1" x14ac:dyDescent="0.3">
      <c r="A19" s="55"/>
      <c r="B19" s="56" t="s">
        <v>42</v>
      </c>
      <c r="C19" s="57"/>
      <c r="D19" s="63"/>
      <c r="E19" s="59"/>
      <c r="F19" s="57" t="s">
        <v>43</v>
      </c>
      <c r="G19" s="57"/>
      <c r="H19" s="63" t="s">
        <v>26</v>
      </c>
      <c r="I19" s="22" t="s">
        <v>44</v>
      </c>
      <c r="J19" s="57" t="s">
        <v>158</v>
      </c>
      <c r="K19" s="57" t="s">
        <v>203</v>
      </c>
      <c r="L19" s="60" t="s">
        <v>276</v>
      </c>
    </row>
    <row r="20" spans="1:12" s="61" customFormat="1" ht="27" x14ac:dyDescent="0.3">
      <c r="A20" s="55"/>
      <c r="B20" s="56" t="s">
        <v>45</v>
      </c>
      <c r="C20" s="57"/>
      <c r="D20" s="63"/>
      <c r="E20" s="59"/>
      <c r="F20" s="57"/>
      <c r="G20" s="57"/>
      <c r="H20" s="63"/>
      <c r="I20" s="22" t="s">
        <v>46</v>
      </c>
      <c r="J20" s="57"/>
      <c r="K20" s="57"/>
      <c r="L20" s="63"/>
    </row>
    <row r="21" spans="1:12" s="52" customFormat="1" ht="40.200000000000003" x14ac:dyDescent="0.3">
      <c r="A21" s="64" t="s">
        <v>47</v>
      </c>
      <c r="B21" s="21" t="s">
        <v>220</v>
      </c>
      <c r="C21" s="65"/>
      <c r="D21" s="66">
        <v>1</v>
      </c>
      <c r="E21" s="67"/>
      <c r="F21" s="68"/>
      <c r="G21" s="65"/>
      <c r="H21" s="69"/>
      <c r="I21" s="20" t="s">
        <v>221</v>
      </c>
      <c r="J21" s="68"/>
      <c r="K21" s="65"/>
      <c r="L21" s="69"/>
    </row>
    <row r="22" spans="1:12" ht="93" x14ac:dyDescent="0.3">
      <c r="A22" s="70" t="s">
        <v>48</v>
      </c>
      <c r="B22" s="71" t="s">
        <v>222</v>
      </c>
      <c r="C22" s="72"/>
      <c r="D22" s="73"/>
      <c r="E22" s="74"/>
      <c r="F22" s="75"/>
      <c r="G22" s="72"/>
      <c r="H22" s="76"/>
      <c r="I22" s="22" t="s">
        <v>223</v>
      </c>
      <c r="J22" s="75" t="s">
        <v>191</v>
      </c>
      <c r="K22" s="72" t="s">
        <v>277</v>
      </c>
      <c r="L22" s="76" t="s">
        <v>278</v>
      </c>
    </row>
    <row r="23" spans="1:12" ht="93" x14ac:dyDescent="0.3">
      <c r="A23" s="70" t="s">
        <v>49</v>
      </c>
      <c r="B23" s="71" t="s">
        <v>222</v>
      </c>
      <c r="C23" s="72"/>
      <c r="D23" s="73"/>
      <c r="E23" s="74"/>
      <c r="F23" s="75"/>
      <c r="G23" s="72"/>
      <c r="H23" s="76"/>
      <c r="I23" s="22" t="s">
        <v>223</v>
      </c>
      <c r="J23" s="75" t="s">
        <v>191</v>
      </c>
      <c r="K23" s="72" t="s">
        <v>277</v>
      </c>
      <c r="L23" s="76" t="s">
        <v>278</v>
      </c>
    </row>
    <row r="24" spans="1:12" ht="93" x14ac:dyDescent="0.3">
      <c r="A24" s="70" t="s">
        <v>50</v>
      </c>
      <c r="B24" s="71" t="s">
        <v>222</v>
      </c>
      <c r="C24" s="72"/>
      <c r="D24" s="73"/>
      <c r="E24" s="74"/>
      <c r="F24" s="75"/>
      <c r="G24" s="72"/>
      <c r="H24" s="76"/>
      <c r="I24" s="22" t="s">
        <v>223</v>
      </c>
      <c r="J24" s="75" t="s">
        <v>191</v>
      </c>
      <c r="K24" s="72" t="s">
        <v>277</v>
      </c>
      <c r="L24" s="76" t="s">
        <v>278</v>
      </c>
    </row>
    <row r="25" spans="1:12" ht="93" x14ac:dyDescent="0.3">
      <c r="A25" s="70" t="s">
        <v>51</v>
      </c>
      <c r="B25" s="71" t="s">
        <v>222</v>
      </c>
      <c r="C25" s="72"/>
      <c r="D25" s="73"/>
      <c r="E25" s="74"/>
      <c r="F25" s="75"/>
      <c r="G25" s="72"/>
      <c r="H25" s="76"/>
      <c r="I25" s="22" t="s">
        <v>223</v>
      </c>
      <c r="J25" s="75" t="s">
        <v>191</v>
      </c>
      <c r="K25" s="72" t="s">
        <v>277</v>
      </c>
      <c r="L25" s="76" t="s">
        <v>278</v>
      </c>
    </row>
    <row r="26" spans="1:12" ht="93" x14ac:dyDescent="0.3">
      <c r="A26" s="70" t="s">
        <v>224</v>
      </c>
      <c r="B26" s="71" t="s">
        <v>225</v>
      </c>
      <c r="C26" s="72"/>
      <c r="D26" s="73"/>
      <c r="E26" s="74"/>
      <c r="F26" s="75"/>
      <c r="G26" s="72"/>
      <c r="H26" s="76"/>
      <c r="I26" s="22" t="s">
        <v>223</v>
      </c>
      <c r="J26" s="75" t="s">
        <v>191</v>
      </c>
      <c r="K26" s="72" t="s">
        <v>277</v>
      </c>
      <c r="L26" s="76" t="s">
        <v>278</v>
      </c>
    </row>
    <row r="27" spans="1:12" x14ac:dyDescent="0.3">
      <c r="A27" s="77"/>
      <c r="B27" s="78"/>
      <c r="C27" s="79"/>
      <c r="D27" s="80"/>
      <c r="E27" s="81"/>
      <c r="F27" s="82"/>
      <c r="G27" s="83"/>
      <c r="H27" s="80"/>
      <c r="I27" s="18"/>
      <c r="J27" s="82"/>
      <c r="K27" s="83"/>
      <c r="L27" s="80"/>
    </row>
    <row r="28" spans="1:12" ht="27" x14ac:dyDescent="0.3">
      <c r="A28" s="40" t="s">
        <v>52</v>
      </c>
      <c r="B28" s="41" t="s">
        <v>53</v>
      </c>
      <c r="C28" s="42"/>
      <c r="D28" s="43"/>
      <c r="E28" s="44"/>
      <c r="F28" s="42"/>
      <c r="G28" s="42"/>
      <c r="H28" s="43"/>
      <c r="I28" s="17"/>
      <c r="J28" s="42"/>
      <c r="K28" s="42"/>
      <c r="L28" s="43"/>
    </row>
    <row r="29" spans="1:12" s="52" customFormat="1" ht="27" x14ac:dyDescent="0.3">
      <c r="A29" s="45" t="s">
        <v>54</v>
      </c>
      <c r="B29" s="46" t="s">
        <v>55</v>
      </c>
      <c r="C29" s="47" t="s">
        <v>16</v>
      </c>
      <c r="D29" s="48">
        <v>2</v>
      </c>
      <c r="E29" s="49">
        <v>3</v>
      </c>
      <c r="F29" s="50">
        <v>4.8</v>
      </c>
      <c r="G29" s="47">
        <v>6</v>
      </c>
      <c r="H29" s="51" t="s">
        <v>17</v>
      </c>
      <c r="I29" s="20" t="s">
        <v>226</v>
      </c>
      <c r="J29" s="50"/>
      <c r="K29" s="47"/>
      <c r="L29" s="51"/>
    </row>
    <row r="30" spans="1:12" s="52" customFormat="1" x14ac:dyDescent="0.3">
      <c r="A30" s="45"/>
      <c r="B30" s="53" t="s">
        <v>18</v>
      </c>
      <c r="C30" s="47"/>
      <c r="D30" s="48">
        <v>1</v>
      </c>
      <c r="E30" s="49"/>
      <c r="F30" s="50"/>
      <c r="G30" s="47"/>
      <c r="H30" s="51"/>
      <c r="I30" s="20" t="s">
        <v>19</v>
      </c>
      <c r="J30" s="50"/>
      <c r="K30" s="47"/>
      <c r="L30" s="51"/>
    </row>
    <row r="31" spans="1:12" s="52" customFormat="1" x14ac:dyDescent="0.3">
      <c r="A31" s="45"/>
      <c r="B31" s="53" t="s">
        <v>217</v>
      </c>
      <c r="C31" s="47"/>
      <c r="D31" s="48"/>
      <c r="E31" s="49"/>
      <c r="F31" s="50"/>
      <c r="G31" s="47"/>
      <c r="H31" s="51"/>
      <c r="I31" s="20" t="s">
        <v>218</v>
      </c>
      <c r="J31" s="50"/>
      <c r="K31" s="47"/>
      <c r="L31" s="51"/>
    </row>
    <row r="32" spans="1:12" s="52" customFormat="1" x14ac:dyDescent="0.3">
      <c r="A32" s="45"/>
      <c r="B32" s="53" t="s">
        <v>227</v>
      </c>
      <c r="C32" s="47"/>
      <c r="D32" s="48"/>
      <c r="E32" s="49"/>
      <c r="F32" s="50"/>
      <c r="G32" s="47"/>
      <c r="H32" s="51"/>
      <c r="I32" s="20" t="s">
        <v>56</v>
      </c>
      <c r="J32" s="50"/>
      <c r="K32" s="47"/>
      <c r="L32" s="51"/>
    </row>
    <row r="33" spans="1:14" s="52" customFormat="1" x14ac:dyDescent="0.3">
      <c r="A33" s="45"/>
      <c r="B33" s="53" t="s">
        <v>228</v>
      </c>
      <c r="C33" s="47"/>
      <c r="D33" s="48">
        <v>1</v>
      </c>
      <c r="E33" s="49">
        <v>36</v>
      </c>
      <c r="F33" s="50">
        <v>52.2</v>
      </c>
      <c r="G33" s="47">
        <v>36</v>
      </c>
      <c r="H33" s="51" t="s">
        <v>17</v>
      </c>
      <c r="I33" s="20" t="s">
        <v>229</v>
      </c>
      <c r="J33" s="50"/>
      <c r="K33" s="47"/>
      <c r="L33" s="51"/>
    </row>
    <row r="34" spans="1:14" s="52" customFormat="1" x14ac:dyDescent="0.3">
      <c r="A34" s="45" t="s">
        <v>57</v>
      </c>
      <c r="B34" s="53" t="s">
        <v>58</v>
      </c>
      <c r="C34" s="47"/>
      <c r="D34" s="48">
        <v>1</v>
      </c>
      <c r="E34" s="49"/>
      <c r="F34" s="50"/>
      <c r="G34" s="47"/>
      <c r="H34" s="51"/>
      <c r="I34" s="20" t="s">
        <v>22</v>
      </c>
      <c r="J34" s="50"/>
      <c r="K34" s="47"/>
      <c r="L34" s="51"/>
    </row>
    <row r="35" spans="1:14" s="52" customFormat="1" x14ac:dyDescent="0.3">
      <c r="A35" s="45"/>
      <c r="B35" s="53" t="s">
        <v>23</v>
      </c>
      <c r="C35" s="47" t="s">
        <v>24</v>
      </c>
      <c r="D35" s="48">
        <v>1</v>
      </c>
      <c r="E35" s="49">
        <v>5</v>
      </c>
      <c r="F35" s="50">
        <v>8</v>
      </c>
      <c r="G35" s="47">
        <v>5</v>
      </c>
      <c r="H35" s="51" t="s">
        <v>17</v>
      </c>
      <c r="I35" s="20" t="s">
        <v>215</v>
      </c>
      <c r="J35" s="50"/>
      <c r="K35" s="47"/>
      <c r="L35" s="51"/>
    </row>
    <row r="36" spans="1:14" s="52" customFormat="1" ht="26.4" x14ac:dyDescent="0.3">
      <c r="A36" s="45" t="s">
        <v>59</v>
      </c>
      <c r="B36" s="54" t="s">
        <v>60</v>
      </c>
      <c r="C36" s="47" t="s">
        <v>24</v>
      </c>
      <c r="D36" s="48">
        <v>1</v>
      </c>
      <c r="E36" s="49">
        <v>0.13</v>
      </c>
      <c r="F36" s="47">
        <v>0.46</v>
      </c>
      <c r="G36" s="47">
        <v>0.13</v>
      </c>
      <c r="H36" s="51" t="s">
        <v>26</v>
      </c>
      <c r="I36" s="20" t="s">
        <v>61</v>
      </c>
      <c r="J36" s="47"/>
      <c r="K36" s="47"/>
      <c r="L36" s="51"/>
      <c r="N36" s="52">
        <f>SUM(G29:G36)</f>
        <v>47.13</v>
      </c>
    </row>
    <row r="37" spans="1:14" s="61" customFormat="1" ht="27" x14ac:dyDescent="0.3">
      <c r="A37" s="55" t="s">
        <v>62</v>
      </c>
      <c r="B37" s="56" t="s">
        <v>63</v>
      </c>
      <c r="C37" s="57" t="s">
        <v>30</v>
      </c>
      <c r="D37" s="58">
        <v>1</v>
      </c>
      <c r="E37" s="59">
        <v>4.8</v>
      </c>
      <c r="F37" s="57">
        <v>7.2</v>
      </c>
      <c r="G37" s="57">
        <v>4.8</v>
      </c>
      <c r="H37" s="60" t="s">
        <v>17</v>
      </c>
      <c r="I37" s="22" t="s">
        <v>31</v>
      </c>
      <c r="J37" s="57" t="s">
        <v>279</v>
      </c>
      <c r="K37" s="57" t="s">
        <v>186</v>
      </c>
      <c r="L37" s="60" t="s">
        <v>280</v>
      </c>
    </row>
    <row r="38" spans="1:14" s="61" customFormat="1" x14ac:dyDescent="0.3">
      <c r="A38" s="55"/>
      <c r="B38" s="56" t="s">
        <v>64</v>
      </c>
      <c r="C38" s="57"/>
      <c r="D38" s="58"/>
      <c r="E38" s="59"/>
      <c r="F38" s="57" t="s">
        <v>33</v>
      </c>
      <c r="G38" s="57"/>
      <c r="H38" s="60"/>
      <c r="I38" s="22"/>
      <c r="J38" s="57"/>
      <c r="K38" s="57"/>
      <c r="L38" s="60"/>
    </row>
    <row r="39" spans="1:14" s="61" customFormat="1" ht="27" x14ac:dyDescent="0.3">
      <c r="A39" s="55" t="s">
        <v>65</v>
      </c>
      <c r="B39" s="56" t="s">
        <v>63</v>
      </c>
      <c r="C39" s="57" t="s">
        <v>30</v>
      </c>
      <c r="D39" s="58">
        <v>1</v>
      </c>
      <c r="E39" s="59">
        <v>4.8</v>
      </c>
      <c r="F39" s="57">
        <v>7.2</v>
      </c>
      <c r="G39" s="57">
        <v>4.8</v>
      </c>
      <c r="H39" s="60" t="s">
        <v>17</v>
      </c>
      <c r="I39" s="22" t="s">
        <v>31</v>
      </c>
      <c r="J39" s="57" t="s">
        <v>279</v>
      </c>
      <c r="K39" s="57" t="s">
        <v>186</v>
      </c>
      <c r="L39" s="60" t="s">
        <v>280</v>
      </c>
    </row>
    <row r="40" spans="1:14" s="61" customFormat="1" x14ac:dyDescent="0.3">
      <c r="A40" s="55"/>
      <c r="B40" s="56" t="s">
        <v>64</v>
      </c>
      <c r="C40" s="57"/>
      <c r="D40" s="58"/>
      <c r="E40" s="59"/>
      <c r="F40" s="57" t="s">
        <v>33</v>
      </c>
      <c r="G40" s="57"/>
      <c r="H40" s="60"/>
      <c r="I40" s="22"/>
      <c r="J40" s="57"/>
      <c r="K40" s="57"/>
      <c r="L40" s="60"/>
    </row>
    <row r="41" spans="1:14" s="61" customFormat="1" ht="27" x14ac:dyDescent="0.3">
      <c r="A41" s="55" t="s">
        <v>66</v>
      </c>
      <c r="B41" s="56" t="s">
        <v>63</v>
      </c>
      <c r="C41" s="57" t="s">
        <v>30</v>
      </c>
      <c r="D41" s="58">
        <v>1</v>
      </c>
      <c r="E41" s="59">
        <v>4.8</v>
      </c>
      <c r="F41" s="57">
        <v>7.2</v>
      </c>
      <c r="G41" s="57">
        <v>4.8</v>
      </c>
      <c r="H41" s="60" t="s">
        <v>17</v>
      </c>
      <c r="I41" s="22" t="s">
        <v>31</v>
      </c>
      <c r="J41" s="57" t="s">
        <v>279</v>
      </c>
      <c r="K41" s="57" t="s">
        <v>186</v>
      </c>
      <c r="L41" s="60" t="s">
        <v>280</v>
      </c>
    </row>
    <row r="42" spans="1:14" s="61" customFormat="1" x14ac:dyDescent="0.3">
      <c r="A42" s="55"/>
      <c r="B42" s="56" t="s">
        <v>64</v>
      </c>
      <c r="C42" s="57"/>
      <c r="D42" s="58"/>
      <c r="E42" s="59"/>
      <c r="F42" s="57" t="s">
        <v>33</v>
      </c>
      <c r="G42" s="57"/>
      <c r="H42" s="60"/>
      <c r="I42" s="22"/>
      <c r="J42" s="57"/>
      <c r="K42" s="57"/>
      <c r="L42" s="60"/>
    </row>
    <row r="43" spans="1:14" s="61" customFormat="1" ht="27" x14ac:dyDescent="0.3">
      <c r="A43" s="55" t="s">
        <v>67</v>
      </c>
      <c r="B43" s="56" t="s">
        <v>63</v>
      </c>
      <c r="C43" s="57" t="s">
        <v>30</v>
      </c>
      <c r="D43" s="58">
        <v>1</v>
      </c>
      <c r="E43" s="59">
        <v>4.8</v>
      </c>
      <c r="F43" s="57">
        <v>7.2</v>
      </c>
      <c r="G43" s="57">
        <v>4.8</v>
      </c>
      <c r="H43" s="60" t="s">
        <v>17</v>
      </c>
      <c r="I43" s="22" t="s">
        <v>31</v>
      </c>
      <c r="J43" s="57" t="s">
        <v>279</v>
      </c>
      <c r="K43" s="57" t="s">
        <v>186</v>
      </c>
      <c r="L43" s="60" t="s">
        <v>280</v>
      </c>
    </row>
    <row r="44" spans="1:14" s="61" customFormat="1" x14ac:dyDescent="0.3">
      <c r="A44" s="55"/>
      <c r="B44" s="56" t="s">
        <v>64</v>
      </c>
      <c r="C44" s="57"/>
      <c r="D44" s="58"/>
      <c r="E44" s="59"/>
      <c r="F44" s="57" t="s">
        <v>33</v>
      </c>
      <c r="G44" s="57"/>
      <c r="H44" s="60"/>
      <c r="I44" s="22"/>
      <c r="J44" s="57"/>
      <c r="K44" s="57"/>
      <c r="L44" s="60"/>
    </row>
    <row r="45" spans="1:14" ht="66.599999999999994" x14ac:dyDescent="0.3">
      <c r="A45" s="45" t="s">
        <v>68</v>
      </c>
      <c r="B45" s="21" t="s">
        <v>36</v>
      </c>
      <c r="C45" s="47"/>
      <c r="D45" s="48">
        <v>1</v>
      </c>
      <c r="E45" s="49"/>
      <c r="F45" s="47"/>
      <c r="G45" s="47"/>
      <c r="H45" s="62" t="s">
        <v>26</v>
      </c>
      <c r="I45" s="20" t="s">
        <v>265</v>
      </c>
      <c r="J45" s="47"/>
      <c r="K45" s="47"/>
      <c r="L45" s="62"/>
    </row>
    <row r="46" spans="1:14" ht="66.599999999999994" x14ac:dyDescent="0.3">
      <c r="A46" s="45" t="s">
        <v>69</v>
      </c>
      <c r="B46" s="21" t="s">
        <v>38</v>
      </c>
      <c r="C46" s="47"/>
      <c r="D46" s="62">
        <v>1</v>
      </c>
      <c r="E46" s="49"/>
      <c r="F46" s="47"/>
      <c r="G46" s="47"/>
      <c r="H46" s="62" t="s">
        <v>26</v>
      </c>
      <c r="I46" s="20" t="s">
        <v>266</v>
      </c>
      <c r="J46" s="47"/>
      <c r="K46" s="47"/>
      <c r="L46" s="62"/>
    </row>
    <row r="47" spans="1:14" ht="66.599999999999994" x14ac:dyDescent="0.3">
      <c r="A47" s="45" t="s">
        <v>70</v>
      </c>
      <c r="B47" s="21" t="s">
        <v>38</v>
      </c>
      <c r="C47" s="47"/>
      <c r="D47" s="62">
        <v>1</v>
      </c>
      <c r="E47" s="49"/>
      <c r="F47" s="47"/>
      <c r="G47" s="47"/>
      <c r="H47" s="62" t="s">
        <v>26</v>
      </c>
      <c r="I47" s="20" t="s">
        <v>266</v>
      </c>
      <c r="J47" s="47"/>
      <c r="K47" s="47"/>
      <c r="L47" s="62"/>
    </row>
    <row r="48" spans="1:14" ht="66.599999999999994" x14ac:dyDescent="0.3">
      <c r="A48" s="45" t="s">
        <v>71</v>
      </c>
      <c r="B48" s="21" t="s">
        <v>38</v>
      </c>
      <c r="C48" s="47"/>
      <c r="D48" s="62">
        <v>1</v>
      </c>
      <c r="E48" s="49"/>
      <c r="F48" s="47"/>
      <c r="G48" s="47"/>
      <c r="H48" s="62" t="s">
        <v>26</v>
      </c>
      <c r="I48" s="20" t="s">
        <v>266</v>
      </c>
      <c r="J48" s="47"/>
      <c r="K48" s="47"/>
      <c r="L48" s="62"/>
    </row>
    <row r="49" spans="1:12" s="89" customFormat="1" ht="40.200000000000003" x14ac:dyDescent="0.3">
      <c r="A49" s="84" t="s">
        <v>72</v>
      </c>
      <c r="B49" s="85" t="s">
        <v>230</v>
      </c>
      <c r="C49" s="86"/>
      <c r="D49" s="87">
        <v>1</v>
      </c>
      <c r="E49" s="88">
        <v>60</v>
      </c>
      <c r="F49" s="86">
        <v>86.6</v>
      </c>
      <c r="G49" s="86">
        <v>60</v>
      </c>
      <c r="H49" s="87" t="s">
        <v>17</v>
      </c>
      <c r="I49" s="23" t="s">
        <v>41</v>
      </c>
      <c r="J49" s="86" t="s">
        <v>158</v>
      </c>
      <c r="K49" s="86" t="s">
        <v>281</v>
      </c>
      <c r="L49" s="60" t="s">
        <v>283</v>
      </c>
    </row>
    <row r="50" spans="1:12" s="89" customFormat="1" ht="27" x14ac:dyDescent="0.3">
      <c r="A50" s="84"/>
      <c r="B50" s="85" t="s">
        <v>42</v>
      </c>
      <c r="C50" s="86"/>
      <c r="D50" s="87"/>
      <c r="E50" s="88"/>
      <c r="F50" s="86" t="s">
        <v>231</v>
      </c>
      <c r="G50" s="86"/>
      <c r="H50" s="87" t="s">
        <v>26</v>
      </c>
      <c r="I50" s="23" t="s">
        <v>44</v>
      </c>
      <c r="J50" s="86" t="s">
        <v>279</v>
      </c>
      <c r="K50" s="86" t="s">
        <v>203</v>
      </c>
      <c r="L50" s="87" t="s">
        <v>282</v>
      </c>
    </row>
    <row r="51" spans="1:12" s="89" customFormat="1" ht="27" x14ac:dyDescent="0.3">
      <c r="A51" s="84"/>
      <c r="B51" s="85" t="s">
        <v>45</v>
      </c>
      <c r="C51" s="86"/>
      <c r="D51" s="87"/>
      <c r="E51" s="88"/>
      <c r="F51" s="86"/>
      <c r="G51" s="86"/>
      <c r="H51" s="87"/>
      <c r="I51" s="23" t="s">
        <v>46</v>
      </c>
      <c r="J51" s="86"/>
      <c r="K51" s="86"/>
      <c r="L51" s="87"/>
    </row>
    <row r="52" spans="1:12" s="89" customFormat="1" ht="93" x14ac:dyDescent="0.3">
      <c r="A52" s="90" t="s">
        <v>73</v>
      </c>
      <c r="B52" s="91" t="s">
        <v>232</v>
      </c>
      <c r="C52" s="92"/>
      <c r="D52" s="93"/>
      <c r="E52" s="94"/>
      <c r="F52" s="95"/>
      <c r="G52" s="92"/>
      <c r="H52" s="96"/>
      <c r="I52" s="23" t="s">
        <v>223</v>
      </c>
      <c r="J52" s="95" t="s">
        <v>191</v>
      </c>
      <c r="K52" s="92" t="s">
        <v>284</v>
      </c>
      <c r="L52" s="96" t="s">
        <v>278</v>
      </c>
    </row>
    <row r="53" spans="1:12" s="89" customFormat="1" ht="93" x14ac:dyDescent="0.3">
      <c r="A53" s="90" t="s">
        <v>74</v>
      </c>
      <c r="B53" s="91" t="s">
        <v>232</v>
      </c>
      <c r="C53" s="92"/>
      <c r="D53" s="93"/>
      <c r="E53" s="94"/>
      <c r="F53" s="95"/>
      <c r="G53" s="92"/>
      <c r="H53" s="96"/>
      <c r="I53" s="23" t="s">
        <v>223</v>
      </c>
      <c r="J53" s="95" t="s">
        <v>191</v>
      </c>
      <c r="K53" s="92" t="s">
        <v>284</v>
      </c>
      <c r="L53" s="96" t="s">
        <v>278</v>
      </c>
    </row>
    <row r="54" spans="1:12" s="89" customFormat="1" ht="93" x14ac:dyDescent="0.3">
      <c r="A54" s="90" t="s">
        <v>75</v>
      </c>
      <c r="B54" s="91" t="s">
        <v>232</v>
      </c>
      <c r="C54" s="92"/>
      <c r="D54" s="93"/>
      <c r="E54" s="94"/>
      <c r="F54" s="95"/>
      <c r="G54" s="92"/>
      <c r="H54" s="96"/>
      <c r="I54" s="23" t="s">
        <v>223</v>
      </c>
      <c r="J54" s="95" t="s">
        <v>191</v>
      </c>
      <c r="K54" s="92" t="s">
        <v>284</v>
      </c>
      <c r="L54" s="96" t="s">
        <v>278</v>
      </c>
    </row>
    <row r="55" spans="1:12" s="89" customFormat="1" ht="93" x14ac:dyDescent="0.3">
      <c r="A55" s="90" t="s">
        <v>175</v>
      </c>
      <c r="B55" s="91" t="s">
        <v>233</v>
      </c>
      <c r="C55" s="92"/>
      <c r="D55" s="93"/>
      <c r="E55" s="94"/>
      <c r="F55" s="95"/>
      <c r="G55" s="92"/>
      <c r="H55" s="96"/>
      <c r="I55" s="23" t="s">
        <v>223</v>
      </c>
      <c r="J55" s="95" t="s">
        <v>191</v>
      </c>
      <c r="K55" s="92" t="s">
        <v>285</v>
      </c>
      <c r="L55" s="96" t="s">
        <v>278</v>
      </c>
    </row>
    <row r="56" spans="1:12" s="89" customFormat="1" ht="93" x14ac:dyDescent="0.3">
      <c r="A56" s="90" t="s">
        <v>176</v>
      </c>
      <c r="B56" s="91" t="s">
        <v>233</v>
      </c>
      <c r="C56" s="92"/>
      <c r="D56" s="93"/>
      <c r="E56" s="94"/>
      <c r="F56" s="95"/>
      <c r="G56" s="92"/>
      <c r="H56" s="96"/>
      <c r="I56" s="23" t="s">
        <v>223</v>
      </c>
      <c r="J56" s="95" t="s">
        <v>191</v>
      </c>
      <c r="K56" s="92" t="s">
        <v>285</v>
      </c>
      <c r="L56" s="96" t="s">
        <v>278</v>
      </c>
    </row>
    <row r="57" spans="1:12" s="89" customFormat="1" ht="93" x14ac:dyDescent="0.3">
      <c r="A57" s="90" t="s">
        <v>177</v>
      </c>
      <c r="B57" s="91" t="s">
        <v>233</v>
      </c>
      <c r="C57" s="92"/>
      <c r="D57" s="93"/>
      <c r="E57" s="94"/>
      <c r="F57" s="95"/>
      <c r="G57" s="92"/>
      <c r="H57" s="96"/>
      <c r="I57" s="23" t="s">
        <v>223</v>
      </c>
      <c r="J57" s="95" t="s">
        <v>191</v>
      </c>
      <c r="K57" s="92" t="s">
        <v>285</v>
      </c>
      <c r="L57" s="96" t="s">
        <v>278</v>
      </c>
    </row>
    <row r="58" spans="1:12" s="89" customFormat="1" ht="93" x14ac:dyDescent="0.3">
      <c r="A58" s="90" t="s">
        <v>306</v>
      </c>
      <c r="B58" s="91" t="s">
        <v>233</v>
      </c>
      <c r="C58" s="92"/>
      <c r="D58" s="93"/>
      <c r="E58" s="94"/>
      <c r="F58" s="95"/>
      <c r="G58" s="92"/>
      <c r="H58" s="96"/>
      <c r="I58" s="23" t="s">
        <v>223</v>
      </c>
      <c r="J58" s="95" t="s">
        <v>191</v>
      </c>
      <c r="K58" s="92" t="s">
        <v>285</v>
      </c>
      <c r="L58" s="96" t="s">
        <v>278</v>
      </c>
    </row>
    <row r="59" spans="1:12" x14ac:dyDescent="0.3">
      <c r="A59" s="77"/>
      <c r="B59" s="78"/>
      <c r="C59" s="79"/>
      <c r="D59" s="80"/>
      <c r="E59" s="81"/>
      <c r="F59" s="82"/>
      <c r="G59" s="83"/>
      <c r="H59" s="80"/>
      <c r="I59" s="18"/>
      <c r="J59" s="82"/>
      <c r="K59" s="83"/>
      <c r="L59" s="80"/>
    </row>
    <row r="60" spans="1:12" x14ac:dyDescent="0.3">
      <c r="A60" s="97" t="s">
        <v>76</v>
      </c>
      <c r="B60" s="41" t="s">
        <v>77</v>
      </c>
      <c r="C60" s="79"/>
      <c r="D60" s="80"/>
      <c r="E60" s="81"/>
      <c r="F60" s="82"/>
      <c r="G60" s="83"/>
      <c r="H60" s="80"/>
      <c r="I60" s="18"/>
      <c r="J60" s="82"/>
      <c r="K60" s="83"/>
      <c r="L60" s="80"/>
    </row>
    <row r="61" spans="1:12" s="89" customFormat="1" ht="27" x14ac:dyDescent="0.3">
      <c r="A61" s="98" t="s">
        <v>78</v>
      </c>
      <c r="B61" s="24" t="s">
        <v>93</v>
      </c>
      <c r="C61" s="99" t="s">
        <v>24</v>
      </c>
      <c r="D61" s="100">
        <v>1</v>
      </c>
      <c r="E61" s="94">
        <v>5.8999999999999997E-2</v>
      </c>
      <c r="F61" s="92">
        <v>0.26</v>
      </c>
      <c r="G61" s="101">
        <v>5.8999999999999997E-2</v>
      </c>
      <c r="H61" s="100" t="s">
        <v>26</v>
      </c>
      <c r="I61" s="25" t="s">
        <v>80</v>
      </c>
      <c r="J61" s="100" t="s">
        <v>286</v>
      </c>
      <c r="K61" s="101"/>
      <c r="L61" s="100" t="s">
        <v>276</v>
      </c>
    </row>
    <row r="62" spans="1:12" s="89" customFormat="1" ht="27" x14ac:dyDescent="0.3">
      <c r="A62" s="98" t="s">
        <v>81</v>
      </c>
      <c r="B62" s="24" t="s">
        <v>93</v>
      </c>
      <c r="C62" s="99" t="s">
        <v>24</v>
      </c>
      <c r="D62" s="100">
        <v>1</v>
      </c>
      <c r="E62" s="94">
        <v>5.8999999999999997E-2</v>
      </c>
      <c r="F62" s="92">
        <v>0.26</v>
      </c>
      <c r="G62" s="101">
        <v>5.8999999999999997E-2</v>
      </c>
      <c r="H62" s="100" t="s">
        <v>26</v>
      </c>
      <c r="I62" s="25" t="s">
        <v>80</v>
      </c>
      <c r="J62" s="100" t="s">
        <v>286</v>
      </c>
      <c r="K62" s="101"/>
      <c r="L62" s="100" t="s">
        <v>276</v>
      </c>
    </row>
    <row r="63" spans="1:12" s="89" customFormat="1" ht="27" x14ac:dyDescent="0.3">
      <c r="A63" s="98" t="s">
        <v>82</v>
      </c>
      <c r="B63" s="24" t="s">
        <v>79</v>
      </c>
      <c r="C63" s="99" t="s">
        <v>24</v>
      </c>
      <c r="D63" s="100">
        <v>1</v>
      </c>
      <c r="E63" s="94">
        <v>2.7E-2</v>
      </c>
      <c r="F63" s="92">
        <v>0.12</v>
      </c>
      <c r="G63" s="101">
        <v>2.7E-2</v>
      </c>
      <c r="H63" s="100" t="s">
        <v>26</v>
      </c>
      <c r="I63" s="25" t="s">
        <v>80</v>
      </c>
      <c r="J63" s="100" t="s">
        <v>286</v>
      </c>
      <c r="K63" s="101"/>
      <c r="L63" s="100" t="s">
        <v>276</v>
      </c>
    </row>
    <row r="64" spans="1:12" s="89" customFormat="1" ht="27" x14ac:dyDescent="0.3">
      <c r="A64" s="98" t="s">
        <v>83</v>
      </c>
      <c r="B64" s="24" t="s">
        <v>93</v>
      </c>
      <c r="C64" s="99" t="s">
        <v>24</v>
      </c>
      <c r="D64" s="100">
        <v>1</v>
      </c>
      <c r="E64" s="94">
        <v>5.8999999999999997E-2</v>
      </c>
      <c r="F64" s="92">
        <v>0.26</v>
      </c>
      <c r="G64" s="101">
        <v>5.8999999999999997E-2</v>
      </c>
      <c r="H64" s="100" t="s">
        <v>26</v>
      </c>
      <c r="I64" s="25" t="s">
        <v>80</v>
      </c>
      <c r="J64" s="100" t="s">
        <v>286</v>
      </c>
      <c r="K64" s="101"/>
      <c r="L64" s="100" t="s">
        <v>276</v>
      </c>
    </row>
    <row r="65" spans="1:12" s="89" customFormat="1" ht="27" x14ac:dyDescent="0.3">
      <c r="A65" s="98" t="s">
        <v>84</v>
      </c>
      <c r="B65" s="24" t="s">
        <v>93</v>
      </c>
      <c r="C65" s="99" t="s">
        <v>24</v>
      </c>
      <c r="D65" s="100">
        <v>1</v>
      </c>
      <c r="E65" s="94">
        <v>5.8999999999999997E-2</v>
      </c>
      <c r="F65" s="92">
        <v>0.26</v>
      </c>
      <c r="G65" s="101">
        <v>5.8999999999999997E-2</v>
      </c>
      <c r="H65" s="100" t="s">
        <v>26</v>
      </c>
      <c r="I65" s="25" t="s">
        <v>80</v>
      </c>
      <c r="J65" s="100" t="s">
        <v>286</v>
      </c>
      <c r="K65" s="101"/>
      <c r="L65" s="100" t="s">
        <v>276</v>
      </c>
    </row>
    <row r="66" spans="1:12" s="89" customFormat="1" ht="27" x14ac:dyDescent="0.3">
      <c r="A66" s="98" t="s">
        <v>85</v>
      </c>
      <c r="B66" s="24" t="s">
        <v>93</v>
      </c>
      <c r="C66" s="99" t="s">
        <v>24</v>
      </c>
      <c r="D66" s="100">
        <v>1</v>
      </c>
      <c r="E66" s="94">
        <v>5.8999999999999997E-2</v>
      </c>
      <c r="F66" s="92">
        <v>0.26</v>
      </c>
      <c r="G66" s="101">
        <v>5.8999999999999997E-2</v>
      </c>
      <c r="H66" s="100" t="s">
        <v>26</v>
      </c>
      <c r="I66" s="25" t="s">
        <v>80</v>
      </c>
      <c r="J66" s="100" t="s">
        <v>286</v>
      </c>
      <c r="K66" s="101"/>
      <c r="L66" s="100" t="s">
        <v>276</v>
      </c>
    </row>
    <row r="67" spans="1:12" s="89" customFormat="1" ht="27" x14ac:dyDescent="0.3">
      <c r="A67" s="98" t="s">
        <v>86</v>
      </c>
      <c r="B67" s="24" t="s">
        <v>93</v>
      </c>
      <c r="C67" s="99" t="s">
        <v>24</v>
      </c>
      <c r="D67" s="100">
        <v>1</v>
      </c>
      <c r="E67" s="94">
        <v>5.8999999999999997E-2</v>
      </c>
      <c r="F67" s="92">
        <v>0.26</v>
      </c>
      <c r="G67" s="101">
        <v>5.8999999999999997E-2</v>
      </c>
      <c r="H67" s="100" t="s">
        <v>26</v>
      </c>
      <c r="I67" s="25" t="s">
        <v>80</v>
      </c>
      <c r="J67" s="100" t="s">
        <v>286</v>
      </c>
      <c r="K67" s="101"/>
      <c r="L67" s="100" t="s">
        <v>276</v>
      </c>
    </row>
    <row r="68" spans="1:12" s="89" customFormat="1" ht="27" x14ac:dyDescent="0.3">
      <c r="A68" s="98" t="s">
        <v>87</v>
      </c>
      <c r="B68" s="24" t="s">
        <v>93</v>
      </c>
      <c r="C68" s="99" t="s">
        <v>24</v>
      </c>
      <c r="D68" s="100">
        <v>1</v>
      </c>
      <c r="E68" s="94">
        <v>5.8999999999999997E-2</v>
      </c>
      <c r="F68" s="92">
        <v>0.26</v>
      </c>
      <c r="G68" s="101">
        <v>5.8999999999999997E-2</v>
      </c>
      <c r="H68" s="100" t="s">
        <v>26</v>
      </c>
      <c r="I68" s="25" t="s">
        <v>80</v>
      </c>
      <c r="J68" s="100" t="s">
        <v>286</v>
      </c>
      <c r="K68" s="101"/>
      <c r="L68" s="100" t="s">
        <v>276</v>
      </c>
    </row>
    <row r="69" spans="1:12" s="89" customFormat="1" ht="27" x14ac:dyDescent="0.3">
      <c r="A69" s="98" t="s">
        <v>88</v>
      </c>
      <c r="B69" s="24" t="s">
        <v>79</v>
      </c>
      <c r="C69" s="99" t="s">
        <v>24</v>
      </c>
      <c r="D69" s="100">
        <v>1</v>
      </c>
      <c r="E69" s="94">
        <v>2.7E-2</v>
      </c>
      <c r="F69" s="92">
        <v>0.12</v>
      </c>
      <c r="G69" s="101">
        <v>2.7E-2</v>
      </c>
      <c r="H69" s="100" t="s">
        <v>26</v>
      </c>
      <c r="I69" s="25" t="s">
        <v>80</v>
      </c>
      <c r="J69" s="100" t="s">
        <v>286</v>
      </c>
      <c r="K69" s="101"/>
      <c r="L69" s="100" t="s">
        <v>276</v>
      </c>
    </row>
    <row r="70" spans="1:12" s="89" customFormat="1" ht="27" x14ac:dyDescent="0.3">
      <c r="A70" s="98" t="s">
        <v>89</v>
      </c>
      <c r="B70" s="24" t="s">
        <v>93</v>
      </c>
      <c r="C70" s="99" t="s">
        <v>24</v>
      </c>
      <c r="D70" s="100">
        <v>1</v>
      </c>
      <c r="E70" s="94">
        <v>5.8999999999999997E-2</v>
      </c>
      <c r="F70" s="92">
        <v>0.26</v>
      </c>
      <c r="G70" s="101">
        <v>5.8999999999999997E-2</v>
      </c>
      <c r="H70" s="100" t="s">
        <v>26</v>
      </c>
      <c r="I70" s="25" t="s">
        <v>80</v>
      </c>
      <c r="J70" s="100" t="s">
        <v>286</v>
      </c>
      <c r="K70" s="101"/>
      <c r="L70" s="100" t="s">
        <v>276</v>
      </c>
    </row>
    <row r="71" spans="1:12" s="89" customFormat="1" ht="27" x14ac:dyDescent="0.3">
      <c r="A71" s="98" t="s">
        <v>90</v>
      </c>
      <c r="B71" s="24" t="s">
        <v>93</v>
      </c>
      <c r="C71" s="99" t="s">
        <v>24</v>
      </c>
      <c r="D71" s="100">
        <v>1</v>
      </c>
      <c r="E71" s="94">
        <v>5.8999999999999997E-2</v>
      </c>
      <c r="F71" s="92">
        <v>0.26</v>
      </c>
      <c r="G71" s="101">
        <v>5.8999999999999997E-2</v>
      </c>
      <c r="H71" s="100" t="s">
        <v>26</v>
      </c>
      <c r="I71" s="25" t="s">
        <v>80</v>
      </c>
      <c r="J71" s="100" t="s">
        <v>286</v>
      </c>
      <c r="K71" s="101"/>
      <c r="L71" s="100" t="s">
        <v>276</v>
      </c>
    </row>
    <row r="72" spans="1:12" s="89" customFormat="1" ht="27" x14ac:dyDescent="0.3">
      <c r="A72" s="98" t="s">
        <v>91</v>
      </c>
      <c r="B72" s="24" t="s">
        <v>93</v>
      </c>
      <c r="C72" s="99" t="s">
        <v>24</v>
      </c>
      <c r="D72" s="100">
        <v>1</v>
      </c>
      <c r="E72" s="94">
        <v>5.8999999999999997E-2</v>
      </c>
      <c r="F72" s="92">
        <v>0.26</v>
      </c>
      <c r="G72" s="101">
        <v>5.8999999999999997E-2</v>
      </c>
      <c r="H72" s="100" t="s">
        <v>26</v>
      </c>
      <c r="I72" s="25" t="s">
        <v>80</v>
      </c>
      <c r="J72" s="100" t="s">
        <v>286</v>
      </c>
      <c r="K72" s="101"/>
      <c r="L72" s="100" t="s">
        <v>276</v>
      </c>
    </row>
    <row r="73" spans="1:12" s="89" customFormat="1" ht="27" x14ac:dyDescent="0.3">
      <c r="A73" s="98" t="s">
        <v>92</v>
      </c>
      <c r="B73" s="24" t="s">
        <v>93</v>
      </c>
      <c r="C73" s="99" t="s">
        <v>24</v>
      </c>
      <c r="D73" s="100">
        <v>1</v>
      </c>
      <c r="E73" s="94">
        <v>5.8999999999999997E-2</v>
      </c>
      <c r="F73" s="92">
        <v>0.26</v>
      </c>
      <c r="G73" s="101">
        <v>5.8999999999999997E-2</v>
      </c>
      <c r="H73" s="100" t="s">
        <v>26</v>
      </c>
      <c r="I73" s="25" t="s">
        <v>80</v>
      </c>
      <c r="J73" s="92"/>
      <c r="K73" s="101"/>
      <c r="L73" s="100"/>
    </row>
    <row r="74" spans="1:12" s="89" customFormat="1" ht="27" x14ac:dyDescent="0.3">
      <c r="A74" s="98" t="s">
        <v>94</v>
      </c>
      <c r="B74" s="24" t="s">
        <v>93</v>
      </c>
      <c r="C74" s="99" t="s">
        <v>24</v>
      </c>
      <c r="D74" s="100">
        <v>1</v>
      </c>
      <c r="E74" s="94">
        <v>5.8999999999999997E-2</v>
      </c>
      <c r="F74" s="92">
        <v>0.26</v>
      </c>
      <c r="G74" s="101">
        <v>5.8999999999999997E-2</v>
      </c>
      <c r="H74" s="100" t="s">
        <v>26</v>
      </c>
      <c r="I74" s="25" t="s">
        <v>80</v>
      </c>
      <c r="J74" s="92"/>
      <c r="K74" s="101"/>
      <c r="L74" s="100"/>
    </row>
    <row r="75" spans="1:12" s="89" customFormat="1" ht="27" x14ac:dyDescent="0.3">
      <c r="A75" s="98" t="s">
        <v>95</v>
      </c>
      <c r="B75" s="24" t="s">
        <v>93</v>
      </c>
      <c r="C75" s="99" t="s">
        <v>24</v>
      </c>
      <c r="D75" s="100">
        <v>1</v>
      </c>
      <c r="E75" s="94">
        <v>5.8999999999999997E-2</v>
      </c>
      <c r="F75" s="92">
        <v>0.26</v>
      </c>
      <c r="G75" s="101">
        <v>5.8999999999999997E-2</v>
      </c>
      <c r="H75" s="100" t="s">
        <v>26</v>
      </c>
      <c r="I75" s="25" t="s">
        <v>80</v>
      </c>
      <c r="J75" s="100" t="s">
        <v>286</v>
      </c>
      <c r="K75" s="101"/>
      <c r="L75" s="100" t="s">
        <v>276</v>
      </c>
    </row>
    <row r="76" spans="1:12" s="89" customFormat="1" ht="27" x14ac:dyDescent="0.3">
      <c r="A76" s="98" t="s">
        <v>96</v>
      </c>
      <c r="B76" s="24" t="s">
        <v>93</v>
      </c>
      <c r="C76" s="99" t="s">
        <v>24</v>
      </c>
      <c r="D76" s="100">
        <v>1</v>
      </c>
      <c r="E76" s="94">
        <v>5.8999999999999997E-2</v>
      </c>
      <c r="F76" s="92">
        <v>0.26</v>
      </c>
      <c r="G76" s="101">
        <v>5.8999999999999997E-2</v>
      </c>
      <c r="H76" s="100" t="s">
        <v>26</v>
      </c>
      <c r="I76" s="25" t="s">
        <v>80</v>
      </c>
      <c r="J76" s="100" t="s">
        <v>286</v>
      </c>
      <c r="K76" s="101"/>
      <c r="L76" s="100" t="s">
        <v>276</v>
      </c>
    </row>
    <row r="77" spans="1:12" s="89" customFormat="1" ht="27" x14ac:dyDescent="0.3">
      <c r="A77" s="98" t="s">
        <v>97</v>
      </c>
      <c r="B77" s="24" t="s">
        <v>93</v>
      </c>
      <c r="C77" s="99" t="s">
        <v>24</v>
      </c>
      <c r="D77" s="100">
        <v>1</v>
      </c>
      <c r="E77" s="94">
        <v>5.8999999999999997E-2</v>
      </c>
      <c r="F77" s="92">
        <v>0.26</v>
      </c>
      <c r="G77" s="101">
        <v>5.8999999999999997E-2</v>
      </c>
      <c r="H77" s="100" t="s">
        <v>26</v>
      </c>
      <c r="I77" s="25" t="s">
        <v>80</v>
      </c>
      <c r="J77" s="100" t="s">
        <v>286</v>
      </c>
      <c r="K77" s="101"/>
      <c r="L77" s="100" t="s">
        <v>276</v>
      </c>
    </row>
    <row r="78" spans="1:12" s="89" customFormat="1" ht="27" x14ac:dyDescent="0.3">
      <c r="A78" s="98" t="s">
        <v>98</v>
      </c>
      <c r="B78" s="24" t="s">
        <v>93</v>
      </c>
      <c r="C78" s="99" t="s">
        <v>24</v>
      </c>
      <c r="D78" s="100">
        <v>1</v>
      </c>
      <c r="E78" s="94">
        <v>5.8999999999999997E-2</v>
      </c>
      <c r="F78" s="92">
        <v>0.26</v>
      </c>
      <c r="G78" s="101">
        <v>5.8999999999999997E-2</v>
      </c>
      <c r="H78" s="100" t="s">
        <v>26</v>
      </c>
      <c r="I78" s="25" t="s">
        <v>80</v>
      </c>
      <c r="J78" s="100" t="s">
        <v>286</v>
      </c>
      <c r="K78" s="101"/>
      <c r="L78" s="100" t="s">
        <v>276</v>
      </c>
    </row>
    <row r="79" spans="1:12" s="89" customFormat="1" ht="27" x14ac:dyDescent="0.3">
      <c r="A79" s="98" t="s">
        <v>99</v>
      </c>
      <c r="B79" s="24" t="s">
        <v>93</v>
      </c>
      <c r="C79" s="99" t="s">
        <v>24</v>
      </c>
      <c r="D79" s="100">
        <v>1</v>
      </c>
      <c r="E79" s="94">
        <v>5.8999999999999997E-2</v>
      </c>
      <c r="F79" s="92">
        <v>0.26</v>
      </c>
      <c r="G79" s="101">
        <v>5.8999999999999997E-2</v>
      </c>
      <c r="H79" s="100" t="s">
        <v>26</v>
      </c>
      <c r="I79" s="25" t="s">
        <v>80</v>
      </c>
      <c r="J79" s="100" t="s">
        <v>286</v>
      </c>
      <c r="K79" s="101"/>
      <c r="L79" s="100" t="s">
        <v>276</v>
      </c>
    </row>
    <row r="80" spans="1:12" s="89" customFormat="1" ht="27" x14ac:dyDescent="0.3">
      <c r="A80" s="98" t="s">
        <v>100</v>
      </c>
      <c r="B80" s="24" t="s">
        <v>93</v>
      </c>
      <c r="C80" s="99" t="s">
        <v>24</v>
      </c>
      <c r="D80" s="100">
        <v>1</v>
      </c>
      <c r="E80" s="94">
        <v>5.8999999999999997E-2</v>
      </c>
      <c r="F80" s="92">
        <v>0.26</v>
      </c>
      <c r="G80" s="101">
        <v>5.8999999999999997E-2</v>
      </c>
      <c r="H80" s="100" t="s">
        <v>26</v>
      </c>
      <c r="I80" s="25" t="s">
        <v>80</v>
      </c>
      <c r="J80" s="100" t="s">
        <v>286</v>
      </c>
      <c r="K80" s="101"/>
      <c r="L80" s="100" t="s">
        <v>276</v>
      </c>
    </row>
    <row r="81" spans="1:12" s="89" customFormat="1" ht="27" x14ac:dyDescent="0.3">
      <c r="A81" s="98" t="s">
        <v>101</v>
      </c>
      <c r="B81" s="24" t="s">
        <v>93</v>
      </c>
      <c r="C81" s="99" t="s">
        <v>24</v>
      </c>
      <c r="D81" s="100">
        <v>1</v>
      </c>
      <c r="E81" s="94">
        <v>5.8999999999999997E-2</v>
      </c>
      <c r="F81" s="92">
        <v>0.26</v>
      </c>
      <c r="G81" s="101">
        <v>5.8999999999999997E-2</v>
      </c>
      <c r="H81" s="100" t="s">
        <v>26</v>
      </c>
      <c r="I81" s="25" t="s">
        <v>80</v>
      </c>
      <c r="J81" s="100" t="s">
        <v>286</v>
      </c>
      <c r="K81" s="101"/>
      <c r="L81" s="100" t="s">
        <v>276</v>
      </c>
    </row>
    <row r="82" spans="1:12" s="89" customFormat="1" ht="27" x14ac:dyDescent="0.3">
      <c r="A82" s="98" t="s">
        <v>102</v>
      </c>
      <c r="B82" s="24" t="s">
        <v>93</v>
      </c>
      <c r="C82" s="99" t="s">
        <v>24</v>
      </c>
      <c r="D82" s="100">
        <v>1</v>
      </c>
      <c r="E82" s="94">
        <v>5.8999999999999997E-2</v>
      </c>
      <c r="F82" s="92">
        <v>0.26</v>
      </c>
      <c r="G82" s="101">
        <v>5.8999999999999997E-2</v>
      </c>
      <c r="H82" s="100" t="s">
        <v>26</v>
      </c>
      <c r="I82" s="25" t="s">
        <v>80</v>
      </c>
      <c r="J82" s="100" t="s">
        <v>286</v>
      </c>
      <c r="K82" s="101"/>
      <c r="L82" s="100" t="s">
        <v>276</v>
      </c>
    </row>
    <row r="83" spans="1:12" s="89" customFormat="1" ht="27" x14ac:dyDescent="0.3">
      <c r="A83" s="98" t="s">
        <v>103</v>
      </c>
      <c r="B83" s="24" t="s">
        <v>93</v>
      </c>
      <c r="C83" s="99" t="s">
        <v>24</v>
      </c>
      <c r="D83" s="100">
        <v>1</v>
      </c>
      <c r="E83" s="94">
        <v>5.8999999999999997E-2</v>
      </c>
      <c r="F83" s="92">
        <v>0.26</v>
      </c>
      <c r="G83" s="101">
        <v>5.8999999999999997E-2</v>
      </c>
      <c r="H83" s="100" t="s">
        <v>26</v>
      </c>
      <c r="I83" s="25" t="s">
        <v>80</v>
      </c>
      <c r="J83" s="100" t="s">
        <v>286</v>
      </c>
      <c r="K83" s="101"/>
      <c r="L83" s="100" t="s">
        <v>276</v>
      </c>
    </row>
    <row r="84" spans="1:12" s="89" customFormat="1" ht="27" x14ac:dyDescent="0.3">
      <c r="A84" s="98" t="s">
        <v>104</v>
      </c>
      <c r="B84" s="24" t="s">
        <v>93</v>
      </c>
      <c r="C84" s="99" t="s">
        <v>24</v>
      </c>
      <c r="D84" s="100">
        <v>1</v>
      </c>
      <c r="E84" s="94">
        <v>5.8999999999999997E-2</v>
      </c>
      <c r="F84" s="92">
        <v>0.26</v>
      </c>
      <c r="G84" s="101">
        <v>5.8999999999999997E-2</v>
      </c>
      <c r="H84" s="100" t="s">
        <v>26</v>
      </c>
      <c r="I84" s="25" t="s">
        <v>80</v>
      </c>
      <c r="J84" s="100" t="s">
        <v>286</v>
      </c>
      <c r="K84" s="101"/>
      <c r="L84" s="100" t="s">
        <v>276</v>
      </c>
    </row>
    <row r="85" spans="1:12" s="89" customFormat="1" ht="27" x14ac:dyDescent="0.3">
      <c r="A85" s="98" t="s">
        <v>234</v>
      </c>
      <c r="B85" s="24" t="s">
        <v>235</v>
      </c>
      <c r="C85" s="99" t="s">
        <v>24</v>
      </c>
      <c r="D85" s="100">
        <v>1</v>
      </c>
      <c r="E85" s="94">
        <v>0.13300000000000001</v>
      </c>
      <c r="F85" s="92">
        <v>0.56000000000000005</v>
      </c>
      <c r="G85" s="101">
        <v>0.13300000000000001</v>
      </c>
      <c r="H85" s="100" t="s">
        <v>26</v>
      </c>
      <c r="I85" s="25" t="s">
        <v>80</v>
      </c>
      <c r="J85" s="100" t="s">
        <v>286</v>
      </c>
      <c r="K85" s="101"/>
      <c r="L85" s="100" t="s">
        <v>276</v>
      </c>
    </row>
    <row r="86" spans="1:12" s="89" customFormat="1" ht="27" x14ac:dyDescent="0.3">
      <c r="A86" s="98" t="s">
        <v>236</v>
      </c>
      <c r="B86" s="24" t="s">
        <v>237</v>
      </c>
      <c r="C86" s="92" t="s">
        <v>24</v>
      </c>
      <c r="D86" s="100">
        <v>2</v>
      </c>
      <c r="E86" s="94">
        <v>2.8000000000000001E-2</v>
      </c>
      <c r="F86" s="92"/>
      <c r="G86" s="86">
        <v>5.6000000000000001E-2</v>
      </c>
      <c r="H86" s="100" t="s">
        <v>26</v>
      </c>
      <c r="I86" s="25" t="s">
        <v>238</v>
      </c>
      <c r="J86" s="100" t="s">
        <v>286</v>
      </c>
      <c r="K86" s="101"/>
      <c r="L86" s="100" t="s">
        <v>276</v>
      </c>
    </row>
    <row r="87" spans="1:12" x14ac:dyDescent="0.3">
      <c r="A87" s="77"/>
      <c r="B87" s="78"/>
      <c r="C87" s="79"/>
      <c r="D87" s="80"/>
      <c r="E87" s="81"/>
      <c r="F87" s="82"/>
      <c r="G87" s="83"/>
      <c r="H87" s="80"/>
      <c r="I87" s="18"/>
      <c r="J87" s="82"/>
      <c r="K87" s="83"/>
      <c r="L87" s="80"/>
    </row>
    <row r="88" spans="1:12" x14ac:dyDescent="0.3">
      <c r="A88" s="97" t="s">
        <v>105</v>
      </c>
      <c r="B88" s="41" t="s">
        <v>239</v>
      </c>
      <c r="C88" s="79"/>
      <c r="D88" s="80"/>
      <c r="E88" s="81"/>
      <c r="F88" s="82"/>
      <c r="G88" s="83"/>
      <c r="H88" s="80"/>
      <c r="I88" s="18"/>
      <c r="J88" s="82"/>
      <c r="K88" s="83"/>
      <c r="L88" s="80"/>
    </row>
    <row r="89" spans="1:12" s="89" customFormat="1" ht="66.599999999999994" x14ac:dyDescent="0.3">
      <c r="A89" s="102" t="s">
        <v>106</v>
      </c>
      <c r="B89" s="26" t="s">
        <v>240</v>
      </c>
      <c r="C89" s="99" t="s">
        <v>16</v>
      </c>
      <c r="D89" s="100">
        <v>1</v>
      </c>
      <c r="E89" s="94">
        <v>5.8</v>
      </c>
      <c r="F89" s="92">
        <v>9.4</v>
      </c>
      <c r="G89" s="101">
        <v>5.8</v>
      </c>
      <c r="H89" s="100" t="s">
        <v>107</v>
      </c>
      <c r="I89" s="25" t="s">
        <v>241</v>
      </c>
      <c r="J89" s="95" t="s">
        <v>191</v>
      </c>
      <c r="K89" s="92" t="s">
        <v>198</v>
      </c>
      <c r="L89" s="96" t="s">
        <v>289</v>
      </c>
    </row>
    <row r="90" spans="1:12" s="89" customFormat="1" ht="40.200000000000003" x14ac:dyDescent="0.3">
      <c r="A90" s="102" t="s">
        <v>108</v>
      </c>
      <c r="B90" s="24" t="s">
        <v>109</v>
      </c>
      <c r="C90" s="99"/>
      <c r="D90" s="100"/>
      <c r="E90" s="94"/>
      <c r="F90" s="92"/>
      <c r="G90" s="101"/>
      <c r="H90" s="100"/>
      <c r="I90" s="25" t="s">
        <v>110</v>
      </c>
      <c r="J90" s="95" t="s">
        <v>191</v>
      </c>
      <c r="K90" s="92" t="s">
        <v>203</v>
      </c>
      <c r="L90" s="96" t="s">
        <v>287</v>
      </c>
    </row>
    <row r="91" spans="1:12" s="89" customFormat="1" ht="40.200000000000003" x14ac:dyDescent="0.3">
      <c r="A91" s="90" t="s">
        <v>143</v>
      </c>
      <c r="B91" s="26" t="s">
        <v>242</v>
      </c>
      <c r="C91" s="92"/>
      <c r="D91" s="100">
        <v>1</v>
      </c>
      <c r="E91" s="94">
        <v>0.28999999999999998</v>
      </c>
      <c r="F91" s="92">
        <v>0.97</v>
      </c>
      <c r="G91" s="86">
        <v>0.28999999999999998</v>
      </c>
      <c r="H91" s="100" t="s">
        <v>26</v>
      </c>
      <c r="I91" s="25" t="s">
        <v>243</v>
      </c>
      <c r="J91" s="95" t="s">
        <v>191</v>
      </c>
      <c r="K91" s="92" t="s">
        <v>288</v>
      </c>
      <c r="L91" s="96" t="s">
        <v>298</v>
      </c>
    </row>
    <row r="92" spans="1:12" s="89" customFormat="1" ht="40.200000000000003" x14ac:dyDescent="0.3">
      <c r="A92" s="90" t="s">
        <v>144</v>
      </c>
      <c r="B92" s="26" t="s">
        <v>182</v>
      </c>
      <c r="C92" s="92"/>
      <c r="D92" s="100"/>
      <c r="E92" s="94"/>
      <c r="F92" s="92"/>
      <c r="G92" s="101"/>
      <c r="H92" s="103"/>
      <c r="I92" s="25" t="s">
        <v>110</v>
      </c>
      <c r="J92" s="95" t="s">
        <v>191</v>
      </c>
      <c r="K92" s="92" t="s">
        <v>203</v>
      </c>
      <c r="L92" s="96" t="s">
        <v>287</v>
      </c>
    </row>
    <row r="93" spans="1:12" x14ac:dyDescent="0.3">
      <c r="A93" s="77"/>
      <c r="B93" s="78"/>
      <c r="C93" s="79"/>
      <c r="D93" s="80"/>
      <c r="E93" s="81"/>
      <c r="F93" s="82"/>
      <c r="G93" s="83"/>
      <c r="H93" s="80"/>
      <c r="I93" s="18"/>
      <c r="J93" s="82"/>
      <c r="K93" s="83"/>
      <c r="L93" s="80"/>
    </row>
    <row r="94" spans="1:12" x14ac:dyDescent="0.3">
      <c r="A94" s="97" t="s">
        <v>111</v>
      </c>
      <c r="B94" s="104" t="s">
        <v>112</v>
      </c>
      <c r="C94" s="79"/>
      <c r="D94" s="80"/>
      <c r="E94" s="81"/>
      <c r="F94" s="82"/>
      <c r="G94" s="105"/>
      <c r="H94" s="80"/>
      <c r="I94" s="18"/>
      <c r="J94" s="82"/>
      <c r="K94" s="105"/>
      <c r="L94" s="80"/>
    </row>
    <row r="95" spans="1:12" s="89" customFormat="1" ht="40.200000000000003" x14ac:dyDescent="0.3">
      <c r="A95" s="98" t="s">
        <v>244</v>
      </c>
      <c r="B95" s="106" t="s">
        <v>245</v>
      </c>
      <c r="C95" s="99" t="s">
        <v>30</v>
      </c>
      <c r="D95" s="100">
        <v>1</v>
      </c>
      <c r="E95" s="94">
        <v>8.06</v>
      </c>
      <c r="F95" s="92">
        <v>13.6</v>
      </c>
      <c r="G95" s="101">
        <v>8.06</v>
      </c>
      <c r="H95" s="100" t="s">
        <v>107</v>
      </c>
      <c r="I95" s="25" t="s">
        <v>113</v>
      </c>
      <c r="J95" s="92" t="s">
        <v>279</v>
      </c>
      <c r="K95" s="101" t="s">
        <v>290</v>
      </c>
      <c r="L95" s="100" t="s">
        <v>275</v>
      </c>
    </row>
    <row r="96" spans="1:12" s="89" customFormat="1" x14ac:dyDescent="0.3">
      <c r="A96" s="98"/>
      <c r="B96" s="106" t="s">
        <v>246</v>
      </c>
      <c r="C96" s="99"/>
      <c r="D96" s="100"/>
      <c r="E96" s="94"/>
      <c r="F96" s="92" t="s">
        <v>247</v>
      </c>
      <c r="G96" s="107"/>
      <c r="H96" s="100"/>
      <c r="I96" s="25" t="s">
        <v>114</v>
      </c>
      <c r="J96" s="92"/>
      <c r="K96" s="107"/>
      <c r="L96" s="100"/>
    </row>
    <row r="97" spans="1:12" s="89" customFormat="1" ht="27" x14ac:dyDescent="0.3">
      <c r="A97" s="98"/>
      <c r="B97" s="106" t="s">
        <v>248</v>
      </c>
      <c r="C97" s="99"/>
      <c r="D97" s="100"/>
      <c r="E97" s="94"/>
      <c r="F97" s="92"/>
      <c r="G97" s="107"/>
      <c r="H97" s="100"/>
      <c r="I97" s="25" t="s">
        <v>249</v>
      </c>
      <c r="J97" s="92"/>
      <c r="K97" s="107"/>
      <c r="L97" s="100"/>
    </row>
    <row r="98" spans="1:12" s="89" customFormat="1" x14ac:dyDescent="0.3">
      <c r="A98" s="90"/>
      <c r="B98" s="26" t="s">
        <v>250</v>
      </c>
      <c r="C98" s="92"/>
      <c r="D98" s="100"/>
      <c r="E98" s="94"/>
      <c r="F98" s="92"/>
      <c r="G98" s="107"/>
      <c r="H98" s="100"/>
      <c r="I98" s="25"/>
      <c r="J98" s="92"/>
      <c r="K98" s="107"/>
      <c r="L98" s="100"/>
    </row>
    <row r="99" spans="1:12" s="89" customFormat="1" ht="27" x14ac:dyDescent="0.3">
      <c r="A99" s="108"/>
      <c r="B99" s="26" t="s">
        <v>251</v>
      </c>
      <c r="C99" s="92"/>
      <c r="D99" s="100"/>
      <c r="E99" s="94"/>
      <c r="F99" s="92"/>
      <c r="G99" s="101"/>
      <c r="H99" s="100"/>
      <c r="I99" s="25"/>
      <c r="J99" s="92"/>
      <c r="K99" s="101"/>
      <c r="L99" s="100"/>
    </row>
    <row r="100" spans="1:12" s="89" customFormat="1" ht="40.200000000000003" x14ac:dyDescent="0.3">
      <c r="A100" s="98" t="s">
        <v>252</v>
      </c>
      <c r="B100" s="106" t="s">
        <v>253</v>
      </c>
      <c r="C100" s="99" t="s">
        <v>30</v>
      </c>
      <c r="D100" s="100">
        <v>1</v>
      </c>
      <c r="E100" s="94">
        <v>7</v>
      </c>
      <c r="F100" s="92">
        <v>11.8</v>
      </c>
      <c r="G100" s="101">
        <v>7</v>
      </c>
      <c r="H100" s="100" t="s">
        <v>107</v>
      </c>
      <c r="I100" s="25" t="s">
        <v>113</v>
      </c>
      <c r="J100" s="92" t="s">
        <v>279</v>
      </c>
      <c r="K100" s="101" t="s">
        <v>290</v>
      </c>
      <c r="L100" s="100" t="s">
        <v>275</v>
      </c>
    </row>
    <row r="101" spans="1:12" s="89" customFormat="1" x14ac:dyDescent="0.3">
      <c r="A101" s="98"/>
      <c r="B101" s="106" t="s">
        <v>254</v>
      </c>
      <c r="C101" s="99"/>
      <c r="D101" s="100"/>
      <c r="E101" s="94"/>
      <c r="F101" s="92" t="s">
        <v>247</v>
      </c>
      <c r="G101" s="107"/>
      <c r="H101" s="100"/>
      <c r="I101" s="25" t="s">
        <v>114</v>
      </c>
      <c r="J101" s="92"/>
      <c r="K101" s="107"/>
      <c r="L101" s="100"/>
    </row>
    <row r="102" spans="1:12" s="89" customFormat="1" x14ac:dyDescent="0.3">
      <c r="A102" s="98"/>
      <c r="B102" s="106" t="s">
        <v>255</v>
      </c>
      <c r="C102" s="99"/>
      <c r="D102" s="100"/>
      <c r="E102" s="94"/>
      <c r="F102" s="92"/>
      <c r="G102" s="107"/>
      <c r="H102" s="100"/>
      <c r="I102" s="25"/>
      <c r="J102" s="92"/>
      <c r="K102" s="107"/>
      <c r="L102" s="100"/>
    </row>
    <row r="103" spans="1:12" s="89" customFormat="1" x14ac:dyDescent="0.3">
      <c r="A103" s="90"/>
      <c r="B103" s="26" t="s">
        <v>256</v>
      </c>
      <c r="C103" s="92"/>
      <c r="D103" s="100"/>
      <c r="E103" s="94"/>
      <c r="F103" s="92"/>
      <c r="G103" s="107"/>
      <c r="H103" s="100"/>
      <c r="I103" s="25"/>
      <c r="J103" s="92"/>
      <c r="K103" s="107"/>
      <c r="L103" s="100"/>
    </row>
    <row r="104" spans="1:12" s="89" customFormat="1" x14ac:dyDescent="0.3">
      <c r="A104" s="108"/>
      <c r="B104" s="26" t="s">
        <v>257</v>
      </c>
      <c r="C104" s="92"/>
      <c r="D104" s="100"/>
      <c r="E104" s="94"/>
      <c r="F104" s="92"/>
      <c r="G104" s="101"/>
      <c r="H104" s="100"/>
      <c r="I104" s="25"/>
      <c r="J104" s="92"/>
      <c r="K104" s="101"/>
      <c r="L104" s="100"/>
    </row>
    <row r="105" spans="1:12" s="89" customFormat="1" ht="27" x14ac:dyDescent="0.3">
      <c r="A105" s="90" t="s">
        <v>115</v>
      </c>
      <c r="B105" s="26" t="s">
        <v>116</v>
      </c>
      <c r="C105" s="92" t="s">
        <v>30</v>
      </c>
      <c r="D105" s="100">
        <v>4</v>
      </c>
      <c r="E105" s="94">
        <v>0.02</v>
      </c>
      <c r="F105" s="92">
        <v>0.22</v>
      </c>
      <c r="G105" s="101">
        <v>0.08</v>
      </c>
      <c r="H105" s="100" t="s">
        <v>26</v>
      </c>
      <c r="I105" s="25" t="s">
        <v>117</v>
      </c>
      <c r="J105" s="100" t="s">
        <v>291</v>
      </c>
      <c r="K105" s="101" t="s">
        <v>203</v>
      </c>
      <c r="L105" s="100" t="s">
        <v>276</v>
      </c>
    </row>
    <row r="106" spans="1:12" s="89" customFormat="1" x14ac:dyDescent="0.3">
      <c r="A106" s="90"/>
      <c r="B106" s="26" t="s">
        <v>118</v>
      </c>
      <c r="C106" s="92"/>
      <c r="D106" s="100"/>
      <c r="E106" s="94"/>
      <c r="F106" s="92"/>
      <c r="G106" s="107"/>
      <c r="H106" s="100"/>
      <c r="I106" s="25" t="s">
        <v>119</v>
      </c>
      <c r="J106" s="92"/>
      <c r="K106" s="107"/>
      <c r="L106" s="100"/>
    </row>
    <row r="107" spans="1:12" s="89" customFormat="1" x14ac:dyDescent="0.3">
      <c r="A107" s="90"/>
      <c r="B107" s="26" t="s">
        <v>120</v>
      </c>
      <c r="C107" s="92"/>
      <c r="D107" s="100"/>
      <c r="E107" s="94"/>
      <c r="F107" s="92"/>
      <c r="G107" s="107"/>
      <c r="H107" s="100"/>
      <c r="I107" s="25"/>
      <c r="J107" s="92"/>
      <c r="K107" s="107"/>
      <c r="L107" s="100"/>
    </row>
    <row r="108" spans="1:12" s="89" customFormat="1" ht="27" x14ac:dyDescent="0.3">
      <c r="A108" s="90" t="s">
        <v>121</v>
      </c>
      <c r="B108" s="26" t="s">
        <v>122</v>
      </c>
      <c r="C108" s="92" t="s">
        <v>30</v>
      </c>
      <c r="D108" s="100">
        <v>12</v>
      </c>
      <c r="E108" s="94">
        <v>0.02</v>
      </c>
      <c r="F108" s="92">
        <v>0.22</v>
      </c>
      <c r="G108" s="101">
        <v>0.24</v>
      </c>
      <c r="H108" s="100" t="s">
        <v>26</v>
      </c>
      <c r="I108" s="25" t="s">
        <v>117</v>
      </c>
      <c r="J108" s="100" t="s">
        <v>291</v>
      </c>
      <c r="K108" s="101" t="s">
        <v>203</v>
      </c>
      <c r="L108" s="100" t="s">
        <v>276</v>
      </c>
    </row>
    <row r="109" spans="1:12" s="89" customFormat="1" x14ac:dyDescent="0.3">
      <c r="A109" s="90"/>
      <c r="B109" s="26" t="s">
        <v>123</v>
      </c>
      <c r="C109" s="92"/>
      <c r="D109" s="100"/>
      <c r="E109" s="94"/>
      <c r="F109" s="92"/>
      <c r="G109" s="107"/>
      <c r="H109" s="100"/>
      <c r="I109" s="25" t="s">
        <v>119</v>
      </c>
      <c r="J109" s="92"/>
      <c r="K109" s="107"/>
      <c r="L109" s="100"/>
    </row>
    <row r="110" spans="1:12" s="89" customFormat="1" x14ac:dyDescent="0.3">
      <c r="A110" s="90"/>
      <c r="B110" s="26" t="s">
        <v>124</v>
      </c>
      <c r="C110" s="92"/>
      <c r="D110" s="100"/>
      <c r="E110" s="94"/>
      <c r="F110" s="92"/>
      <c r="G110" s="107"/>
      <c r="H110" s="100"/>
      <c r="I110" s="25"/>
      <c r="J110" s="92"/>
      <c r="K110" s="107"/>
      <c r="L110" s="100"/>
    </row>
    <row r="111" spans="1:12" s="89" customFormat="1" ht="27" x14ac:dyDescent="0.3">
      <c r="A111" s="90" t="s">
        <v>125</v>
      </c>
      <c r="B111" s="26" t="s">
        <v>126</v>
      </c>
      <c r="C111" s="92" t="s">
        <v>30</v>
      </c>
      <c r="D111" s="100">
        <v>8</v>
      </c>
      <c r="E111" s="94">
        <v>0.02</v>
      </c>
      <c r="F111" s="92">
        <v>0.23</v>
      </c>
      <c r="G111" s="101">
        <v>0.16</v>
      </c>
      <c r="H111" s="100" t="s">
        <v>26</v>
      </c>
      <c r="I111" s="25" t="s">
        <v>117</v>
      </c>
      <c r="J111" s="100" t="s">
        <v>291</v>
      </c>
      <c r="K111" s="101" t="s">
        <v>203</v>
      </c>
      <c r="L111" s="100" t="s">
        <v>276</v>
      </c>
    </row>
    <row r="112" spans="1:12" s="89" customFormat="1" x14ac:dyDescent="0.3">
      <c r="A112" s="90"/>
      <c r="B112" s="26" t="s">
        <v>127</v>
      </c>
      <c r="C112" s="92"/>
      <c r="D112" s="100"/>
      <c r="E112" s="94"/>
      <c r="F112" s="92"/>
      <c r="G112" s="107"/>
      <c r="H112" s="100"/>
      <c r="I112" s="25" t="s">
        <v>119</v>
      </c>
      <c r="J112" s="92"/>
      <c r="K112" s="107"/>
      <c r="L112" s="100"/>
    </row>
    <row r="113" spans="1:12" s="89" customFormat="1" x14ac:dyDescent="0.3">
      <c r="A113" s="90"/>
      <c r="B113" s="26" t="s">
        <v>128</v>
      </c>
      <c r="C113" s="92"/>
      <c r="D113" s="100"/>
      <c r="E113" s="94"/>
      <c r="F113" s="92"/>
      <c r="G113" s="107"/>
      <c r="H113" s="100"/>
      <c r="I113" s="25"/>
      <c r="J113" s="92"/>
      <c r="K113" s="107"/>
      <c r="L113" s="100"/>
    </row>
    <row r="114" spans="1:12" x14ac:dyDescent="0.3">
      <c r="A114" s="109"/>
      <c r="B114" s="19"/>
      <c r="C114" s="82"/>
      <c r="D114" s="80"/>
      <c r="E114" s="81"/>
      <c r="F114" s="82"/>
      <c r="G114" s="83"/>
      <c r="H114" s="80"/>
      <c r="I114" s="18"/>
      <c r="J114" s="82"/>
      <c r="K114" s="83"/>
      <c r="L114" s="80"/>
    </row>
    <row r="115" spans="1:12" x14ac:dyDescent="0.3">
      <c r="A115" s="97" t="s">
        <v>129</v>
      </c>
      <c r="B115" s="110" t="s">
        <v>130</v>
      </c>
      <c r="C115" s="79"/>
      <c r="D115" s="80"/>
      <c r="E115" s="81"/>
      <c r="F115" s="82"/>
      <c r="G115" s="105"/>
      <c r="H115" s="80"/>
      <c r="I115" s="18"/>
      <c r="J115" s="82"/>
      <c r="K115" s="105"/>
      <c r="L115" s="80"/>
    </row>
    <row r="116" spans="1:12" s="89" customFormat="1" ht="27" x14ac:dyDescent="0.3">
      <c r="A116" s="84" t="s">
        <v>131</v>
      </c>
      <c r="B116" s="85" t="s">
        <v>132</v>
      </c>
      <c r="C116" s="86" t="s">
        <v>30</v>
      </c>
      <c r="D116" s="111">
        <v>2</v>
      </c>
      <c r="E116" s="88"/>
      <c r="F116" s="112"/>
      <c r="G116" s="86"/>
      <c r="H116" s="113"/>
      <c r="I116" s="23" t="s">
        <v>133</v>
      </c>
      <c r="J116" s="112"/>
      <c r="K116" s="86"/>
      <c r="L116" s="113"/>
    </row>
    <row r="117" spans="1:12" s="89" customFormat="1" ht="27" x14ac:dyDescent="0.3">
      <c r="A117" s="84"/>
      <c r="B117" s="85" t="s">
        <v>134</v>
      </c>
      <c r="C117" s="86"/>
      <c r="D117" s="111"/>
      <c r="E117" s="88"/>
      <c r="F117" s="112"/>
      <c r="G117" s="86"/>
      <c r="H117" s="113"/>
      <c r="I117" s="23" t="s">
        <v>135</v>
      </c>
      <c r="J117" s="112"/>
      <c r="K117" s="86"/>
      <c r="L117" s="113"/>
    </row>
    <row r="118" spans="1:12" s="89" customFormat="1" x14ac:dyDescent="0.3">
      <c r="A118" s="84"/>
      <c r="B118" s="85" t="s">
        <v>136</v>
      </c>
      <c r="C118" s="86"/>
      <c r="D118" s="111"/>
      <c r="E118" s="88"/>
      <c r="F118" s="112"/>
      <c r="G118" s="86"/>
      <c r="H118" s="113"/>
      <c r="I118" s="23"/>
      <c r="J118" s="112"/>
      <c r="K118" s="86"/>
      <c r="L118" s="113"/>
    </row>
    <row r="119" spans="1:12" s="89" customFormat="1" x14ac:dyDescent="0.3">
      <c r="A119" s="84"/>
      <c r="B119" s="91" t="s">
        <v>137</v>
      </c>
      <c r="C119" s="86"/>
      <c r="D119" s="111"/>
      <c r="E119" s="88"/>
      <c r="F119" s="112"/>
      <c r="G119" s="86"/>
      <c r="H119" s="113"/>
      <c r="I119" s="23"/>
      <c r="J119" s="112"/>
      <c r="K119" s="86"/>
      <c r="L119" s="113"/>
    </row>
    <row r="120" spans="1:12" s="89" customFormat="1" ht="27" x14ac:dyDescent="0.3">
      <c r="A120" s="84" t="s">
        <v>138</v>
      </c>
      <c r="B120" s="85" t="s">
        <v>139</v>
      </c>
      <c r="C120" s="86" t="s">
        <v>30</v>
      </c>
      <c r="D120" s="111">
        <v>2</v>
      </c>
      <c r="E120" s="88">
        <v>1.5</v>
      </c>
      <c r="F120" s="114" t="s">
        <v>140</v>
      </c>
      <c r="G120" s="86">
        <v>3</v>
      </c>
      <c r="H120" s="115" t="s">
        <v>26</v>
      </c>
      <c r="I120" s="23" t="s">
        <v>141</v>
      </c>
      <c r="J120" s="114" t="s">
        <v>293</v>
      </c>
      <c r="K120" s="101" t="s">
        <v>292</v>
      </c>
      <c r="L120" s="100" t="s">
        <v>294</v>
      </c>
    </row>
    <row r="121" spans="1:12" s="89" customFormat="1" ht="40.200000000000003" x14ac:dyDescent="0.3">
      <c r="A121" s="84"/>
      <c r="B121" s="85" t="s">
        <v>142</v>
      </c>
      <c r="C121" s="86"/>
      <c r="D121" s="111"/>
      <c r="E121" s="88"/>
      <c r="F121" s="112"/>
      <c r="G121" s="86"/>
      <c r="H121" s="115"/>
      <c r="I121" s="23" t="s">
        <v>258</v>
      </c>
      <c r="J121" s="112"/>
      <c r="K121" s="86"/>
      <c r="L121" s="115"/>
    </row>
    <row r="122" spans="1:12" x14ac:dyDescent="0.3">
      <c r="A122" s="109"/>
      <c r="B122" s="19"/>
      <c r="C122" s="82"/>
      <c r="D122" s="80"/>
      <c r="E122" s="81"/>
      <c r="F122" s="82"/>
      <c r="G122" s="105"/>
      <c r="H122" s="116"/>
      <c r="I122" s="18"/>
      <c r="J122" s="82"/>
      <c r="K122" s="105"/>
      <c r="L122" s="116"/>
    </row>
    <row r="123" spans="1:12" ht="27" x14ac:dyDescent="0.3">
      <c r="A123" s="97" t="s">
        <v>145</v>
      </c>
      <c r="B123" s="104" t="s">
        <v>259</v>
      </c>
      <c r="C123" s="82"/>
      <c r="D123" s="80"/>
      <c r="E123" s="81"/>
      <c r="F123" s="82"/>
      <c r="G123" s="105"/>
      <c r="H123" s="116"/>
      <c r="I123" s="18"/>
      <c r="J123" s="82"/>
      <c r="K123" s="105"/>
      <c r="L123" s="116"/>
    </row>
    <row r="124" spans="1:12" s="89" customFormat="1" ht="27" x14ac:dyDescent="0.3">
      <c r="A124" s="90" t="s">
        <v>147</v>
      </c>
      <c r="B124" s="24" t="s">
        <v>146</v>
      </c>
      <c r="C124" s="92" t="s">
        <v>24</v>
      </c>
      <c r="D124" s="100">
        <v>1</v>
      </c>
      <c r="E124" s="94">
        <v>0.28000000000000003</v>
      </c>
      <c r="F124" s="92">
        <v>0.72</v>
      </c>
      <c r="G124" s="86">
        <v>0.29099999999999998</v>
      </c>
      <c r="H124" s="100" t="s">
        <v>107</v>
      </c>
      <c r="I124" s="25" t="s">
        <v>299</v>
      </c>
      <c r="J124" s="92" t="s">
        <v>296</v>
      </c>
      <c r="K124" s="86" t="s">
        <v>295</v>
      </c>
      <c r="L124" s="100" t="s">
        <v>297</v>
      </c>
    </row>
    <row r="125" spans="1:12" s="89" customFormat="1" ht="27" x14ac:dyDescent="0.3">
      <c r="A125" s="90" t="s">
        <v>148</v>
      </c>
      <c r="B125" s="24" t="s">
        <v>146</v>
      </c>
      <c r="C125" s="92" t="s">
        <v>24</v>
      </c>
      <c r="D125" s="100">
        <v>1</v>
      </c>
      <c r="E125" s="94">
        <v>0.28000000000000003</v>
      </c>
      <c r="F125" s="92">
        <v>0.72</v>
      </c>
      <c r="G125" s="86">
        <v>0.29099999999999998</v>
      </c>
      <c r="H125" s="100" t="s">
        <v>107</v>
      </c>
      <c r="I125" s="25" t="s">
        <v>299</v>
      </c>
      <c r="J125" s="92" t="s">
        <v>296</v>
      </c>
      <c r="K125" s="86" t="s">
        <v>295</v>
      </c>
      <c r="L125" s="100" t="s">
        <v>297</v>
      </c>
    </row>
    <row r="126" spans="1:12" s="89" customFormat="1" ht="27" x14ac:dyDescent="0.3">
      <c r="A126" s="90" t="s">
        <v>183</v>
      </c>
      <c r="B126" s="24" t="s">
        <v>146</v>
      </c>
      <c r="C126" s="92" t="s">
        <v>24</v>
      </c>
      <c r="D126" s="100">
        <v>1</v>
      </c>
      <c r="E126" s="94">
        <v>0.29099999999999998</v>
      </c>
      <c r="F126" s="92">
        <v>0.5</v>
      </c>
      <c r="G126" s="86">
        <v>0.29099999999999998</v>
      </c>
      <c r="H126" s="100" t="s">
        <v>107</v>
      </c>
      <c r="I126" s="25" t="s">
        <v>299</v>
      </c>
      <c r="J126" s="92" t="s">
        <v>158</v>
      </c>
      <c r="K126" s="86" t="s">
        <v>295</v>
      </c>
      <c r="L126" s="100" t="s">
        <v>297</v>
      </c>
    </row>
    <row r="127" spans="1:12" s="89" customFormat="1" ht="27" x14ac:dyDescent="0.3">
      <c r="A127" s="90" t="s">
        <v>260</v>
      </c>
      <c r="B127" s="24" t="s">
        <v>237</v>
      </c>
      <c r="C127" s="92" t="s">
        <v>24</v>
      </c>
      <c r="D127" s="100">
        <v>1</v>
      </c>
      <c r="E127" s="94">
        <v>2.8000000000000001E-2</v>
      </c>
      <c r="F127" s="92"/>
      <c r="G127" s="86">
        <v>2.8000000000000001E-2</v>
      </c>
      <c r="H127" s="100" t="s">
        <v>26</v>
      </c>
      <c r="I127" s="25" t="s">
        <v>238</v>
      </c>
      <c r="J127" s="92" t="s">
        <v>286</v>
      </c>
      <c r="K127" s="86"/>
      <c r="L127" s="100" t="s">
        <v>282</v>
      </c>
    </row>
    <row r="128" spans="1:12" x14ac:dyDescent="0.3">
      <c r="A128" s="109"/>
      <c r="B128" s="19"/>
      <c r="C128" s="82"/>
      <c r="D128" s="80"/>
      <c r="E128" s="81"/>
      <c r="F128" s="82"/>
      <c r="G128" s="105"/>
      <c r="H128" s="116"/>
      <c r="I128" s="18"/>
      <c r="J128" s="82"/>
      <c r="K128" s="105"/>
      <c r="L128" s="116"/>
    </row>
    <row r="129" spans="1:12" x14ac:dyDescent="0.3">
      <c r="A129" s="97" t="s">
        <v>178</v>
      </c>
      <c r="B129" s="104" t="s">
        <v>179</v>
      </c>
      <c r="C129" s="82"/>
      <c r="D129" s="80"/>
      <c r="E129" s="81"/>
      <c r="F129" s="82"/>
      <c r="G129" s="105"/>
      <c r="H129" s="116"/>
      <c r="I129" s="18"/>
      <c r="J129" s="82"/>
      <c r="K129" s="105"/>
      <c r="L129" s="116"/>
    </row>
    <row r="130" spans="1:12" s="89" customFormat="1" ht="40.200000000000003" x14ac:dyDescent="0.3">
      <c r="A130" s="90" t="s">
        <v>180</v>
      </c>
      <c r="B130" s="26" t="s">
        <v>261</v>
      </c>
      <c r="C130" s="92"/>
      <c r="D130" s="100">
        <v>1</v>
      </c>
      <c r="E130" s="94">
        <v>0.29099999999999998</v>
      </c>
      <c r="F130" s="92">
        <v>0.5</v>
      </c>
      <c r="G130" s="86">
        <v>0.29099999999999998</v>
      </c>
      <c r="H130" s="100" t="s">
        <v>107</v>
      </c>
      <c r="I130" s="25" t="s">
        <v>262</v>
      </c>
      <c r="J130" s="95" t="s">
        <v>191</v>
      </c>
      <c r="K130" s="92" t="s">
        <v>295</v>
      </c>
      <c r="L130" s="96" t="s">
        <v>298</v>
      </c>
    </row>
    <row r="131" spans="1:12" s="89" customFormat="1" ht="40.200000000000003" x14ac:dyDescent="0.3">
      <c r="A131" s="90" t="s">
        <v>181</v>
      </c>
      <c r="B131" s="26" t="s">
        <v>182</v>
      </c>
      <c r="C131" s="92"/>
      <c r="D131" s="100"/>
      <c r="E131" s="94"/>
      <c r="F131" s="92"/>
      <c r="G131" s="101"/>
      <c r="H131" s="103"/>
      <c r="I131" s="25" t="s">
        <v>184</v>
      </c>
      <c r="J131" s="95" t="s">
        <v>191</v>
      </c>
      <c r="K131" s="92" t="s">
        <v>203</v>
      </c>
      <c r="L131" s="96" t="s">
        <v>287</v>
      </c>
    </row>
    <row r="132" spans="1:12" x14ac:dyDescent="0.3">
      <c r="A132" s="109"/>
      <c r="B132" s="19"/>
      <c r="C132" s="82"/>
      <c r="D132" s="80"/>
      <c r="E132" s="81"/>
      <c r="F132" s="82"/>
      <c r="G132" s="105"/>
      <c r="H132" s="116"/>
      <c r="I132" s="18"/>
      <c r="J132" s="82"/>
      <c r="K132" s="105"/>
      <c r="L132" s="116"/>
    </row>
    <row r="133" spans="1:12" ht="15" thickBot="1" x14ac:dyDescent="0.35">
      <c r="A133" s="109"/>
      <c r="B133" s="19"/>
      <c r="C133" s="82"/>
      <c r="D133" s="80"/>
      <c r="E133" s="81"/>
      <c r="F133" s="82"/>
      <c r="G133" s="105"/>
      <c r="H133" s="116"/>
      <c r="I133" s="18"/>
      <c r="J133" s="82"/>
      <c r="K133" s="105"/>
      <c r="L133" s="116"/>
    </row>
    <row r="134" spans="1:12" ht="15" thickBot="1" x14ac:dyDescent="0.35">
      <c r="A134" s="117"/>
      <c r="B134" s="118" t="s">
        <v>263</v>
      </c>
      <c r="C134" s="119"/>
      <c r="D134" s="120"/>
      <c r="E134" s="121"/>
      <c r="F134" s="119"/>
      <c r="G134" s="122">
        <v>191.97299999999993</v>
      </c>
      <c r="H134" s="123"/>
      <c r="I134" s="29"/>
      <c r="J134" s="119"/>
      <c r="K134" s="122"/>
      <c r="L134" s="123"/>
    </row>
    <row r="135" spans="1:12" ht="15" thickBot="1" x14ac:dyDescent="0.35">
      <c r="A135" s="124"/>
      <c r="B135" s="30"/>
      <c r="C135" s="125"/>
      <c r="D135" s="30"/>
      <c r="E135" s="126"/>
      <c r="F135" s="30"/>
      <c r="G135" s="30"/>
      <c r="H135" s="30"/>
      <c r="I135" s="30"/>
      <c r="J135" s="30"/>
      <c r="K135" s="30"/>
      <c r="L135" s="30"/>
    </row>
    <row r="136" spans="1:12" ht="15" thickBot="1" x14ac:dyDescent="0.35">
      <c r="A136" s="124"/>
      <c r="B136" s="127" t="s">
        <v>264</v>
      </c>
      <c r="C136" s="128"/>
      <c r="D136" s="129"/>
      <c r="E136" s="128"/>
      <c r="F136" s="128">
        <v>0.8</v>
      </c>
      <c r="G136" s="130">
        <v>153.57839999999996</v>
      </c>
      <c r="H136" s="128">
        <v>0.85</v>
      </c>
      <c r="I136" s="31"/>
      <c r="J136" s="128"/>
      <c r="K136" s="130"/>
      <c r="L136" s="128"/>
    </row>
  </sheetData>
  <pageMargins left="0.7" right="0.7" top="0.78740157499999996" bottom="0.78740157499999996" header="0.3" footer="0.3"/>
  <pageSetup paperSize="9" scale="7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1E74-A163-4D89-9C7D-FF94A5D17B8D}">
  <dimension ref="A1:J32"/>
  <sheetViews>
    <sheetView view="pageBreakPreview" topLeftCell="A19" zoomScale="115" zoomScaleNormal="100" zoomScaleSheetLayoutView="115" workbookViewId="0">
      <selection activeCell="E18" sqref="E18"/>
    </sheetView>
  </sheetViews>
  <sheetFormatPr defaultColWidth="8.88671875" defaultRowHeight="13.2" x14ac:dyDescent="0.25"/>
  <cols>
    <col min="1" max="1" width="8.88671875" style="1"/>
    <col min="2" max="2" width="25.5546875" style="1" customWidth="1"/>
    <col min="3" max="3" width="11.6640625" style="2" customWidth="1"/>
    <col min="4" max="4" width="14.33203125" style="2" customWidth="1"/>
    <col min="5" max="5" width="15.6640625" style="2" customWidth="1"/>
    <col min="6" max="6" width="16" style="2" customWidth="1"/>
    <col min="7" max="7" width="15.109375" style="2" customWidth="1"/>
    <col min="8" max="10" width="8.88671875" style="2"/>
    <col min="11" max="16384" width="8.88671875" style="1"/>
  </cols>
  <sheetData>
    <row r="1" spans="1:10" x14ac:dyDescent="0.25">
      <c r="A1" s="3" t="s">
        <v>150</v>
      </c>
    </row>
    <row r="2" spans="1:10" s="5" customFormat="1" ht="13.2" customHeight="1" x14ac:dyDescent="0.25">
      <c r="A2" s="131" t="s">
        <v>149</v>
      </c>
      <c r="B2" s="131"/>
      <c r="C2" s="131"/>
      <c r="D2" s="131"/>
      <c r="E2" s="131"/>
      <c r="F2" s="131"/>
      <c r="G2" s="131"/>
      <c r="H2" s="4"/>
      <c r="I2" s="4"/>
      <c r="J2" s="4"/>
    </row>
    <row r="3" spans="1:10" s="5" customFormat="1" ht="13.2" customHeight="1" x14ac:dyDescent="0.25">
      <c r="A3" s="6" t="s">
        <v>165</v>
      </c>
      <c r="B3" s="6" t="s">
        <v>155</v>
      </c>
      <c r="C3" s="14" t="s">
        <v>201</v>
      </c>
      <c r="D3" s="7" t="s">
        <v>156</v>
      </c>
      <c r="E3" s="7" t="s">
        <v>157</v>
      </c>
      <c r="F3" s="7" t="s">
        <v>204</v>
      </c>
      <c r="G3" s="7" t="s">
        <v>205</v>
      </c>
      <c r="H3" s="4"/>
      <c r="I3" s="4"/>
      <c r="J3" s="4"/>
    </row>
    <row r="4" spans="1:10" s="5" customFormat="1" ht="26.4" x14ac:dyDescent="0.25">
      <c r="A4" s="14" t="s">
        <v>214</v>
      </c>
      <c r="B4" s="14" t="s">
        <v>206</v>
      </c>
      <c r="C4" s="14">
        <v>160</v>
      </c>
      <c r="D4" s="7" t="s">
        <v>169</v>
      </c>
      <c r="E4" s="14" t="s">
        <v>208</v>
      </c>
      <c r="F4" s="7" t="s">
        <v>202</v>
      </c>
      <c r="G4" s="7" t="s">
        <v>203</v>
      </c>
      <c r="H4" s="4"/>
      <c r="I4" s="4"/>
      <c r="J4" s="4"/>
    </row>
    <row r="5" spans="1:10" s="5" customFormat="1" ht="26.4" x14ac:dyDescent="0.25">
      <c r="A5" s="14" t="s">
        <v>213</v>
      </c>
      <c r="B5" s="14" t="s">
        <v>206</v>
      </c>
      <c r="C5" s="14">
        <v>260</v>
      </c>
      <c r="D5" s="7" t="s">
        <v>169</v>
      </c>
      <c r="E5" s="14" t="s">
        <v>209</v>
      </c>
      <c r="F5" s="7" t="s">
        <v>202</v>
      </c>
      <c r="G5" s="7" t="s">
        <v>203</v>
      </c>
      <c r="H5" s="4"/>
      <c r="I5" s="4"/>
      <c r="J5" s="4"/>
    </row>
    <row r="6" spans="1:10" s="5" customFormat="1" ht="26.4" x14ac:dyDescent="0.25">
      <c r="A6" s="14" t="s">
        <v>212</v>
      </c>
      <c r="B6" s="14" t="s">
        <v>206</v>
      </c>
      <c r="C6" s="14">
        <v>223</v>
      </c>
      <c r="D6" s="7" t="s">
        <v>169</v>
      </c>
      <c r="E6" s="14" t="s">
        <v>210</v>
      </c>
      <c r="F6" s="7" t="s">
        <v>202</v>
      </c>
      <c r="G6" s="7" t="s">
        <v>203</v>
      </c>
      <c r="H6" s="4"/>
      <c r="I6" s="4"/>
      <c r="J6" s="4"/>
    </row>
    <row r="7" spans="1:10" s="5" customFormat="1" ht="26.4" x14ac:dyDescent="0.25">
      <c r="A7" s="14" t="s">
        <v>211</v>
      </c>
      <c r="B7" s="14" t="s">
        <v>206</v>
      </c>
      <c r="C7" s="14">
        <v>329</v>
      </c>
      <c r="D7" s="7" t="s">
        <v>169</v>
      </c>
      <c r="E7" s="14" t="s">
        <v>207</v>
      </c>
      <c r="F7" s="7" t="s">
        <v>202</v>
      </c>
      <c r="G7" s="7" t="s">
        <v>203</v>
      </c>
      <c r="H7" s="4"/>
      <c r="I7" s="4"/>
      <c r="J7" s="4"/>
    </row>
    <row r="8" spans="1:10" s="5" customFormat="1" ht="55.5" customHeight="1" x14ac:dyDescent="0.25">
      <c r="A8" s="132" t="s">
        <v>153</v>
      </c>
      <c r="B8" s="132"/>
      <c r="C8" s="132"/>
      <c r="D8" s="132"/>
      <c r="E8" s="132"/>
      <c r="F8" s="132"/>
      <c r="G8" s="132"/>
      <c r="H8" s="4"/>
      <c r="I8" s="4"/>
      <c r="J8" s="4"/>
    </row>
    <row r="9" spans="1:10" x14ac:dyDescent="0.25">
      <c r="A9" s="6"/>
      <c r="B9" s="6"/>
      <c r="C9" s="7"/>
      <c r="D9" s="7"/>
      <c r="E9" s="7"/>
      <c r="F9" s="7"/>
      <c r="G9" s="7"/>
      <c r="I9" s="1"/>
      <c r="J9" s="1"/>
    </row>
    <row r="10" spans="1:10" x14ac:dyDescent="0.25">
      <c r="A10" s="6" t="s">
        <v>165</v>
      </c>
      <c r="B10" s="6" t="s">
        <v>155</v>
      </c>
      <c r="C10" s="7" t="s">
        <v>187</v>
      </c>
      <c r="D10" s="7" t="s">
        <v>156</v>
      </c>
      <c r="E10" s="7" t="s">
        <v>157</v>
      </c>
      <c r="F10" s="7" t="s">
        <v>204</v>
      </c>
      <c r="G10" s="7" t="s">
        <v>205</v>
      </c>
      <c r="I10" s="1"/>
      <c r="J10" s="1"/>
    </row>
    <row r="11" spans="1:10" x14ac:dyDescent="0.25">
      <c r="A11" s="6" t="s">
        <v>188</v>
      </c>
      <c r="B11" s="6" t="s">
        <v>166</v>
      </c>
      <c r="C11" s="7">
        <v>4</v>
      </c>
      <c r="D11" s="7" t="s">
        <v>152</v>
      </c>
      <c r="E11" s="7" t="s">
        <v>167</v>
      </c>
      <c r="F11" s="7" t="s">
        <v>185</v>
      </c>
      <c r="G11" s="7" t="s">
        <v>186</v>
      </c>
      <c r="I11" s="1"/>
      <c r="J11" s="1"/>
    </row>
    <row r="12" spans="1:10" x14ac:dyDescent="0.25">
      <c r="A12" s="6" t="s">
        <v>189</v>
      </c>
      <c r="B12" s="6" t="s">
        <v>166</v>
      </c>
      <c r="C12" s="7">
        <v>4</v>
      </c>
      <c r="D12" s="7" t="s">
        <v>152</v>
      </c>
      <c r="E12" s="7" t="s">
        <v>167</v>
      </c>
      <c r="F12" s="7" t="s">
        <v>185</v>
      </c>
      <c r="G12" s="7" t="s">
        <v>186</v>
      </c>
      <c r="I12" s="1"/>
      <c r="J12" s="1"/>
    </row>
    <row r="13" spans="1:10" x14ac:dyDescent="0.25">
      <c r="A13" s="6" t="s">
        <v>190</v>
      </c>
      <c r="B13" s="6" t="s">
        <v>166</v>
      </c>
      <c r="C13" s="7">
        <v>4</v>
      </c>
      <c r="D13" s="7" t="s">
        <v>152</v>
      </c>
      <c r="E13" s="7" t="s">
        <v>167</v>
      </c>
      <c r="F13" s="7" t="s">
        <v>185</v>
      </c>
      <c r="G13" s="7" t="s">
        <v>186</v>
      </c>
      <c r="I13" s="1"/>
      <c r="J13" s="1"/>
    </row>
    <row r="14" spans="1:10" x14ac:dyDescent="0.25">
      <c r="A14" s="6" t="s">
        <v>192</v>
      </c>
      <c r="B14" s="6" t="s">
        <v>168</v>
      </c>
      <c r="C14" s="7">
        <v>2</v>
      </c>
      <c r="D14" s="7" t="s">
        <v>169</v>
      </c>
      <c r="E14" s="7" t="s">
        <v>167</v>
      </c>
      <c r="F14" s="7" t="s">
        <v>197</v>
      </c>
      <c r="G14" s="7" t="s">
        <v>200</v>
      </c>
      <c r="I14" s="1"/>
      <c r="J14" s="1"/>
    </row>
    <row r="15" spans="1:10" x14ac:dyDescent="0.25">
      <c r="A15" s="6" t="s">
        <v>193</v>
      </c>
      <c r="B15" s="6" t="s">
        <v>168</v>
      </c>
      <c r="C15" s="7">
        <v>2</v>
      </c>
      <c r="D15" s="7" t="s">
        <v>169</v>
      </c>
      <c r="E15" s="7" t="s">
        <v>167</v>
      </c>
      <c r="F15" s="7" t="s">
        <v>197</v>
      </c>
      <c r="G15" s="7" t="s">
        <v>200</v>
      </c>
      <c r="I15" s="1"/>
      <c r="J15" s="1"/>
    </row>
    <row r="16" spans="1:10" x14ac:dyDescent="0.25">
      <c r="A16" s="6" t="s">
        <v>170</v>
      </c>
      <c r="B16" s="6" t="s">
        <v>171</v>
      </c>
      <c r="C16" s="7">
        <v>1</v>
      </c>
      <c r="D16" s="7" t="s">
        <v>169</v>
      </c>
      <c r="E16" s="7" t="s">
        <v>167</v>
      </c>
      <c r="F16" s="7" t="s">
        <v>197</v>
      </c>
      <c r="G16" s="7" t="s">
        <v>200</v>
      </c>
      <c r="I16" s="1"/>
      <c r="J16" s="1"/>
    </row>
    <row r="17" spans="1:10" ht="26.4" x14ac:dyDescent="0.25">
      <c r="A17" s="6" t="s">
        <v>172</v>
      </c>
      <c r="B17" s="8" t="s">
        <v>173</v>
      </c>
      <c r="C17" s="7">
        <v>1</v>
      </c>
      <c r="D17" s="7" t="s">
        <v>169</v>
      </c>
      <c r="E17" s="7" t="s">
        <v>167</v>
      </c>
      <c r="F17" s="7" t="s">
        <v>197</v>
      </c>
      <c r="G17" s="7" t="s">
        <v>200</v>
      </c>
      <c r="I17" s="1"/>
      <c r="J17" s="1"/>
    </row>
    <row r="18" spans="1:10" x14ac:dyDescent="0.25">
      <c r="A18" s="6" t="s">
        <v>195</v>
      </c>
      <c r="B18" s="6" t="s">
        <v>174</v>
      </c>
      <c r="C18" s="7">
        <v>2</v>
      </c>
      <c r="D18" s="7" t="s">
        <v>169</v>
      </c>
      <c r="E18" s="7" t="s">
        <v>167</v>
      </c>
      <c r="F18" s="7" t="s">
        <v>197</v>
      </c>
      <c r="G18" s="7" t="s">
        <v>200</v>
      </c>
      <c r="I18" s="1"/>
      <c r="J18" s="1"/>
    </row>
    <row r="19" spans="1:10" x14ac:dyDescent="0.25">
      <c r="A19" s="6" t="s">
        <v>194</v>
      </c>
      <c r="B19" s="6" t="s">
        <v>174</v>
      </c>
      <c r="C19" s="7">
        <v>2</v>
      </c>
      <c r="D19" s="7" t="s">
        <v>169</v>
      </c>
      <c r="E19" s="7" t="s">
        <v>167</v>
      </c>
      <c r="F19" s="7" t="s">
        <v>197</v>
      </c>
      <c r="G19" s="7" t="s">
        <v>200</v>
      </c>
      <c r="I19" s="1"/>
      <c r="J19" s="1"/>
    </row>
    <row r="20" spans="1:10" x14ac:dyDescent="0.25">
      <c r="E20" s="1"/>
    </row>
    <row r="21" spans="1:10" x14ac:dyDescent="0.25">
      <c r="A21" s="3" t="s">
        <v>154</v>
      </c>
    </row>
    <row r="22" spans="1:10" x14ac:dyDescent="0.25">
      <c r="A22" s="6" t="s">
        <v>165</v>
      </c>
      <c r="B22" s="6" t="s">
        <v>155</v>
      </c>
      <c r="C22" s="7" t="s">
        <v>160</v>
      </c>
      <c r="D22" s="7" t="s">
        <v>156</v>
      </c>
      <c r="E22" s="7" t="s">
        <v>157</v>
      </c>
      <c r="I22" s="1"/>
      <c r="J22" s="1"/>
    </row>
    <row r="23" spans="1:10" x14ac:dyDescent="0.25">
      <c r="A23" s="6" t="s">
        <v>163</v>
      </c>
      <c r="B23" s="6" t="s">
        <v>151</v>
      </c>
      <c r="C23" s="7">
        <v>10.3</v>
      </c>
      <c r="D23" s="7" t="s">
        <v>152</v>
      </c>
      <c r="E23" s="7" t="s">
        <v>191</v>
      </c>
      <c r="F23" s="7" t="s">
        <v>196</v>
      </c>
      <c r="G23" s="7" t="s">
        <v>199</v>
      </c>
      <c r="I23" s="1"/>
      <c r="J23" s="1"/>
    </row>
    <row r="24" spans="1:10" x14ac:dyDescent="0.25">
      <c r="A24" s="6" t="s">
        <v>164</v>
      </c>
      <c r="B24" s="6" t="s">
        <v>159</v>
      </c>
      <c r="C24" s="7">
        <v>4</v>
      </c>
      <c r="D24" s="7" t="s">
        <v>152</v>
      </c>
      <c r="E24" s="7" t="s">
        <v>158</v>
      </c>
      <c r="F24" s="7" t="s">
        <v>185</v>
      </c>
      <c r="G24" s="7" t="s">
        <v>186</v>
      </c>
      <c r="I24" s="1"/>
      <c r="J24" s="1"/>
    </row>
    <row r="26" spans="1:10" x14ac:dyDescent="0.25">
      <c r="B26" s="3" t="s">
        <v>161</v>
      </c>
    </row>
    <row r="27" spans="1:10" s="5" customFormat="1" ht="13.2" customHeight="1" x14ac:dyDescent="0.25">
      <c r="A27" s="131" t="s">
        <v>162</v>
      </c>
      <c r="B27" s="131"/>
      <c r="C27" s="131"/>
      <c r="D27" s="131"/>
      <c r="E27" s="131"/>
      <c r="F27" s="131"/>
      <c r="G27" s="131"/>
      <c r="H27" s="4"/>
      <c r="I27" s="4"/>
      <c r="J27" s="4"/>
    </row>
    <row r="29" spans="1:10" x14ac:dyDescent="0.25">
      <c r="A29" s="3" t="s">
        <v>19</v>
      </c>
    </row>
    <row r="30" spans="1:10" x14ac:dyDescent="0.25">
      <c r="A30" s="6" t="s">
        <v>165</v>
      </c>
      <c r="B30" s="6" t="s">
        <v>155</v>
      </c>
      <c r="C30" s="7" t="s">
        <v>160</v>
      </c>
      <c r="D30" s="7" t="s">
        <v>156</v>
      </c>
      <c r="E30" s="7" t="s">
        <v>157</v>
      </c>
    </row>
    <row r="31" spans="1:10" ht="14.4" x14ac:dyDescent="0.3">
      <c r="A31" t="s">
        <v>300</v>
      </c>
      <c r="B31" s="6" t="s">
        <v>303</v>
      </c>
      <c r="C31" s="7">
        <v>12</v>
      </c>
      <c r="D31" s="7" t="s">
        <v>152</v>
      </c>
      <c r="E31" s="7" t="s">
        <v>158</v>
      </c>
      <c r="F31" s="7" t="s">
        <v>196</v>
      </c>
      <c r="G31" s="7" t="s">
        <v>199</v>
      </c>
    </row>
    <row r="32" spans="1:10" ht="14.4" x14ac:dyDescent="0.3">
      <c r="A32" t="s">
        <v>302</v>
      </c>
      <c r="B32" s="6" t="s">
        <v>304</v>
      </c>
      <c r="C32" s="7">
        <v>50</v>
      </c>
      <c r="D32" s="7" t="s">
        <v>152</v>
      </c>
      <c r="E32" s="7" t="s">
        <v>158</v>
      </c>
      <c r="F32" s="7" t="s">
        <v>305</v>
      </c>
      <c r="G32" s="7" t="s">
        <v>301</v>
      </c>
    </row>
  </sheetData>
  <mergeCells count="3">
    <mergeCell ref="A2:G2"/>
    <mergeCell ref="A8:G8"/>
    <mergeCell ref="A27:G27"/>
  </mergeCells>
  <phoneticPr fontId="12" type="noConversion"/>
  <pageMargins left="0.7" right="0.7" top="0.78740157499999996" bottom="0.78740157499999996" header="0.3" footer="0.3"/>
  <pageSetup paperSize="9" scale="93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vzt</vt:lpstr>
      <vt:lpstr>OSTATNÍ</vt:lpstr>
      <vt:lpstr>OSTATNÍ!Oblast_tisku</vt:lpstr>
      <vt:lpstr>vzt!Oblast_tisku</vt:lpstr>
    </vt:vector>
  </TitlesOfParts>
  <Company>Masaryk Memorial Cancer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</dc:creator>
  <cp:lastModifiedBy>Martin Synek</cp:lastModifiedBy>
  <cp:lastPrinted>2023-08-13T07:15:48Z</cp:lastPrinted>
  <dcterms:created xsi:type="dcterms:W3CDTF">2022-11-30T13:42:38Z</dcterms:created>
  <dcterms:modified xsi:type="dcterms:W3CDTF">2023-10-04T06:07:12Z</dcterms:modified>
</cp:coreProperties>
</file>