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13277\Documents\VŘ\VZ Karviná\2023\stavby\Podlaha\"/>
    </mc:Choice>
  </mc:AlternateContent>
  <xr:revisionPtr revIDLastSave="0" documentId="13_ncr:1_{5CFC0F8C-1502-49E4-A07B-DB782498A4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E71" i="1"/>
  <c r="E54" i="1"/>
  <c r="E20" i="1"/>
  <c r="E85" i="1" l="1"/>
  <c r="E84" i="1"/>
  <c r="E83" i="1"/>
  <c r="E82" i="1"/>
  <c r="E81" i="1"/>
  <c r="E80" i="1"/>
  <c r="E79" i="1"/>
  <c r="E78" i="1"/>
  <c r="E77" i="1"/>
  <c r="E76" i="1"/>
  <c r="E75" i="1"/>
  <c r="E74" i="1"/>
  <c r="E86" i="1" s="1"/>
  <c r="B94" i="1" s="1"/>
  <c r="E94" i="1" l="1"/>
  <c r="D94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B93" i="1" l="1"/>
  <c r="B92" i="1"/>
  <c r="E24" i="1"/>
  <c r="E25" i="1"/>
  <c r="E92" i="1" l="1"/>
  <c r="D92" i="1"/>
  <c r="E93" i="1"/>
  <c r="D93" i="1"/>
  <c r="E26" i="1"/>
  <c r="E27" i="1"/>
  <c r="E28" i="1"/>
  <c r="E29" i="1"/>
  <c r="E30" i="1"/>
  <c r="E31" i="1"/>
  <c r="E32" i="1"/>
  <c r="E33" i="1"/>
  <c r="E34" i="1"/>
  <c r="E35" i="1"/>
  <c r="E36" i="1"/>
  <c r="E9" i="1"/>
  <c r="E10" i="1"/>
  <c r="E11" i="1"/>
  <c r="E12" i="1"/>
  <c r="E13" i="1"/>
  <c r="E14" i="1"/>
  <c r="E15" i="1"/>
  <c r="E16" i="1"/>
  <c r="E17" i="1"/>
  <c r="E18" i="1"/>
  <c r="E19" i="1"/>
  <c r="E8" i="1"/>
  <c r="E37" i="1" l="1"/>
  <c r="B91" i="1" s="1"/>
  <c r="B90" i="1"/>
  <c r="E90" i="1" l="1"/>
  <c r="D90" i="1"/>
  <c r="E91" i="1"/>
  <c r="D91" i="1"/>
  <c r="D95" i="1" l="1"/>
  <c r="E95" i="1"/>
</calcChain>
</file>

<file path=xl/sharedStrings.xml><?xml version="1.0" encoding="utf-8"?>
<sst xmlns="http://schemas.openxmlformats.org/spreadsheetml/2006/main" count="169" uniqueCount="57">
  <si>
    <t>množství</t>
  </si>
  <si>
    <t>jedn.</t>
  </si>
  <si>
    <t>cena / j.</t>
  </si>
  <si>
    <t>cena za úkon bez DPH</t>
  </si>
  <si>
    <t>Demontáž stávající podlahové krytiny včetně odvozu a ekologické likvidace</t>
  </si>
  <si>
    <t>Úprava podkladu, odstranění starých lepidel a stěrkových hmot, penetrování podkladu včetně vysátí</t>
  </si>
  <si>
    <t>Stěrkování podkladu, přebroušení stěrky včetně vysátí</t>
  </si>
  <si>
    <t>Samonivelační stěrka do 3mm</t>
  </si>
  <si>
    <t>Pokládka kobercové role podlepením včetně řezání</t>
  </si>
  <si>
    <t xml:space="preserve">Lepidlo na kobercovou roli </t>
  </si>
  <si>
    <t>bm</t>
  </si>
  <si>
    <t>Soklová lišta PVC (bílá)</t>
  </si>
  <si>
    <t>Montáž přechodové lišty (prahu)</t>
  </si>
  <si>
    <t>ks</t>
  </si>
  <si>
    <t>Přechodová lišta (práh) – eloxovaný hliník</t>
  </si>
  <si>
    <t>Doprava a manipulace (přepravní náklady)</t>
  </si>
  <si>
    <t>kpl</t>
  </si>
  <si>
    <t>Celkem modelová místnost 1</t>
  </si>
  <si>
    <t>Pokládka PVC role podlepením včetně řezání</t>
  </si>
  <si>
    <t>Sváření PVC role</t>
  </si>
  <si>
    <t>Lepidlo na PVC roli</t>
  </si>
  <si>
    <t>Montáž soklové PVC lišty včetně lepení</t>
  </si>
  <si>
    <t>Soklová lišta PVC</t>
  </si>
  <si>
    <t>Celkem modelová místnost 3</t>
  </si>
  <si>
    <t>Lištování soklovou plastovou lištou s vloženým kobercem včetně montáže, lepení a tmelení (kobercový sokl)</t>
  </si>
  <si>
    <t>Koberec na roli, šířka 3 metry</t>
  </si>
  <si>
    <t>Celkem modelová místnost 4</t>
  </si>
  <si>
    <r>
      <t>m</t>
    </r>
    <r>
      <rPr>
        <vertAlign val="superscript"/>
        <sz val="9"/>
        <color theme="1"/>
        <rFont val="Arial"/>
        <family val="2"/>
        <charset val="238"/>
      </rPr>
      <t>2</t>
    </r>
  </si>
  <si>
    <r>
      <t>m</t>
    </r>
    <r>
      <rPr>
        <vertAlign val="superscript"/>
        <sz val="9"/>
        <color rgb="FF000000"/>
        <rFont val="Arial"/>
        <family val="2"/>
        <charset val="238"/>
      </rPr>
      <t>2</t>
    </r>
  </si>
  <si>
    <t>Modelový případ pro účely hodnocení</t>
  </si>
  <si>
    <t>Jednotkové ceny za stejnou položku u pokládky koberců se nemohou v různých modelových místnostech lišit.</t>
  </si>
  <si>
    <t>Montáž fabionu včetně lepení</t>
  </si>
  <si>
    <t>PVC fabionový profil</t>
  </si>
  <si>
    <t>PVC na roli, šířka 2m</t>
  </si>
  <si>
    <t>Modelová místnost 1 -  kancelář
pokládka koberce</t>
  </si>
  <si>
    <t>Modelová místnost 2  - kancelář
 pokládka PVC</t>
  </si>
  <si>
    <t>Modelová místnost 3  - hlavní chodba oddělení
 pokládka PVC</t>
  </si>
  <si>
    <t xml:space="preserve">Modelová místnost 4  - vyšetřovna
 pokládka  ELEKTROSTATICKÉHO PVC  </t>
  </si>
  <si>
    <t>Celkem modelová místnost 2</t>
  </si>
  <si>
    <t>Modelová místnost 5  - inspekční pokoj lékaře
 pokládka VINYL</t>
  </si>
  <si>
    <t>VINYL dílce</t>
  </si>
  <si>
    <t>Pokládka vinilových dílců podlepením včetně řezání</t>
  </si>
  <si>
    <t>Lepidlo na vinilové dílce</t>
  </si>
  <si>
    <t>Montáž soklové MDF lišty včetně lepení</t>
  </si>
  <si>
    <t>Soklová lišta MDF</t>
  </si>
  <si>
    <t>Celkem modelová místnost 5</t>
  </si>
  <si>
    <t>Celková cena za plnění Veřejné zakázky</t>
  </si>
  <si>
    <t>cena celkem bez DPH</t>
  </si>
  <si>
    <t>DPH 21 %</t>
  </si>
  <si>
    <t>cena celkem včetně DPH</t>
  </si>
  <si>
    <t>Celková nabídková cena = součet modelových místností 1-5</t>
  </si>
  <si>
    <t>Modelová místnost 1 - kancelář pokládka koberce</t>
  </si>
  <si>
    <t>Modelová místnost 2 - kancelář pokládka PVC</t>
  </si>
  <si>
    <t>Modelová místnost 3 - hlavní chodba oddělení pokládka PVC</t>
  </si>
  <si>
    <t>Modelová místnost 4 - vyšetřovna pokládka
elektrostatického PVC</t>
  </si>
  <si>
    <t>Modelová místnost 5 - inspekční pokoj lékaře pokládka vinylu</t>
  </si>
  <si>
    <t>Příloha č.7 Oznámení o zahájení zadávacího řízení - Modelový případ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</si>
</sst>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justify" vertical="center"/>
    </xf>
    <xf numFmtId="0" fontId="2" fillId="3" borderId="9" xfId="0" applyFont="1" applyFill="1" applyBorder="1" applyAlignment="1">
      <alignment horizontal="justify" vertical="center"/>
    </xf>
    <xf numFmtId="0" fontId="4" fillId="5" borderId="12" xfId="0" applyFont="1" applyFill="1" applyBorder="1" applyAlignment="1">
      <alignment horizontal="justify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164" fontId="2" fillId="3" borderId="0" xfId="0" applyNumberFormat="1" applyFont="1" applyFill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 wrapText="1" indent="3"/>
    </xf>
    <xf numFmtId="0" fontId="4" fillId="5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justify" vertical="center" wrapText="1"/>
    </xf>
    <xf numFmtId="164" fontId="1" fillId="3" borderId="9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zoomScale="130" zoomScaleNormal="130" workbookViewId="0">
      <selection activeCell="B96" sqref="B96"/>
    </sheetView>
  </sheetViews>
  <sheetFormatPr defaultRowHeight="12" x14ac:dyDescent="0.2"/>
  <cols>
    <col min="1" max="1" width="51.7109375" style="1" customWidth="1"/>
    <col min="2" max="2" width="9.7109375" style="1" customWidth="1"/>
    <col min="3" max="3" width="7.140625" style="1" customWidth="1"/>
    <col min="4" max="4" width="8.140625" style="1" customWidth="1"/>
    <col min="5" max="5" width="12.85546875" style="1" customWidth="1"/>
    <col min="6" max="15" width="9.140625" style="1"/>
    <col min="16" max="16" width="13.42578125" style="1" bestFit="1" customWidth="1"/>
    <col min="17" max="16384" width="9.140625" style="1"/>
  </cols>
  <sheetData>
    <row r="1" spans="1:7" x14ac:dyDescent="0.2">
      <c r="A1" s="54"/>
      <c r="B1" s="54"/>
      <c r="C1" s="54"/>
      <c r="D1" s="54"/>
    </row>
    <row r="2" spans="1:7" x14ac:dyDescent="0.2">
      <c r="A2" s="2" t="s">
        <v>56</v>
      </c>
      <c r="B2" s="2"/>
      <c r="C2" s="2"/>
      <c r="D2" s="2"/>
    </row>
    <row r="3" spans="1:7" x14ac:dyDescent="0.2">
      <c r="A3" s="54"/>
      <c r="B3" s="54"/>
      <c r="C3" s="54"/>
      <c r="D3" s="54"/>
    </row>
    <row r="4" spans="1:7" x14ac:dyDescent="0.2">
      <c r="A4" s="55" t="s">
        <v>29</v>
      </c>
      <c r="B4" s="55"/>
      <c r="C4" s="55"/>
      <c r="D4" s="55"/>
      <c r="E4" s="55"/>
      <c r="F4" s="55"/>
      <c r="G4" s="55"/>
    </row>
    <row r="5" spans="1:7" ht="24" customHeight="1" x14ac:dyDescent="0.2">
      <c r="A5" s="56" t="s">
        <v>30</v>
      </c>
      <c r="B5" s="56"/>
      <c r="C5" s="56"/>
      <c r="D5" s="56"/>
      <c r="E5" s="56"/>
      <c r="F5" s="21"/>
      <c r="G5" s="21"/>
    </row>
    <row r="6" spans="1:7" ht="27.75" customHeight="1" thickBot="1" x14ac:dyDescent="0.25"/>
    <row r="7" spans="1:7" ht="24.75" thickBot="1" x14ac:dyDescent="0.25">
      <c r="A7" s="41" t="s">
        <v>34</v>
      </c>
      <c r="B7" s="3" t="s">
        <v>0</v>
      </c>
      <c r="C7" s="3" t="s">
        <v>1</v>
      </c>
      <c r="D7" s="3" t="s">
        <v>2</v>
      </c>
      <c r="E7" s="3" t="s">
        <v>3</v>
      </c>
    </row>
    <row r="8" spans="1:7" ht="24" x14ac:dyDescent="0.2">
      <c r="A8" s="4" t="s">
        <v>4</v>
      </c>
      <c r="B8" s="5">
        <v>37</v>
      </c>
      <c r="C8" s="5" t="s">
        <v>27</v>
      </c>
      <c r="D8" s="6"/>
      <c r="E8" s="7">
        <f>B8*D8</f>
        <v>0</v>
      </c>
    </row>
    <row r="9" spans="1:7" ht="24" x14ac:dyDescent="0.2">
      <c r="A9" s="8" t="s">
        <v>5</v>
      </c>
      <c r="B9" s="9">
        <v>37</v>
      </c>
      <c r="C9" s="9" t="s">
        <v>27</v>
      </c>
      <c r="D9" s="10"/>
      <c r="E9" s="7">
        <f t="shared" ref="E9:E19" si="0">B9*D9</f>
        <v>0</v>
      </c>
    </row>
    <row r="10" spans="1:7" ht="13.5" x14ac:dyDescent="0.2">
      <c r="A10" s="8" t="s">
        <v>6</v>
      </c>
      <c r="B10" s="9">
        <v>37</v>
      </c>
      <c r="C10" s="9" t="s">
        <v>27</v>
      </c>
      <c r="D10" s="10"/>
      <c r="E10" s="7">
        <f t="shared" si="0"/>
        <v>0</v>
      </c>
    </row>
    <row r="11" spans="1:7" ht="13.5" x14ac:dyDescent="0.2">
      <c r="A11" s="8" t="s">
        <v>7</v>
      </c>
      <c r="B11" s="9">
        <v>37</v>
      </c>
      <c r="C11" s="9" t="s">
        <v>27</v>
      </c>
      <c r="D11" s="10"/>
      <c r="E11" s="7">
        <f t="shared" si="0"/>
        <v>0</v>
      </c>
    </row>
    <row r="12" spans="1:7" x14ac:dyDescent="0.2">
      <c r="A12" s="11" t="s">
        <v>25</v>
      </c>
      <c r="B12" s="9">
        <v>13</v>
      </c>
      <c r="C12" s="9" t="s">
        <v>10</v>
      </c>
      <c r="D12" s="10"/>
      <c r="E12" s="7">
        <f t="shared" si="0"/>
        <v>0</v>
      </c>
    </row>
    <row r="13" spans="1:7" ht="13.5" x14ac:dyDescent="0.2">
      <c r="A13" s="8" t="s">
        <v>8</v>
      </c>
      <c r="B13" s="9">
        <v>37</v>
      </c>
      <c r="C13" s="9" t="s">
        <v>27</v>
      </c>
      <c r="D13" s="10"/>
      <c r="E13" s="7">
        <f t="shared" si="0"/>
        <v>0</v>
      </c>
    </row>
    <row r="14" spans="1:7" ht="13.5" x14ac:dyDescent="0.2">
      <c r="A14" s="8" t="s">
        <v>9</v>
      </c>
      <c r="B14" s="9">
        <v>37</v>
      </c>
      <c r="C14" s="9" t="s">
        <v>27</v>
      </c>
      <c r="D14" s="10"/>
      <c r="E14" s="7">
        <f t="shared" si="0"/>
        <v>0</v>
      </c>
    </row>
    <row r="15" spans="1:7" ht="24" x14ac:dyDescent="0.2">
      <c r="A15" s="11" t="s">
        <v>24</v>
      </c>
      <c r="B15" s="9">
        <v>24</v>
      </c>
      <c r="C15" s="9" t="s">
        <v>10</v>
      </c>
      <c r="D15" s="10"/>
      <c r="E15" s="7">
        <f t="shared" si="0"/>
        <v>0</v>
      </c>
    </row>
    <row r="16" spans="1:7" x14ac:dyDescent="0.2">
      <c r="A16" s="11" t="s">
        <v>11</v>
      </c>
      <c r="B16" s="9">
        <v>24</v>
      </c>
      <c r="C16" s="9" t="s">
        <v>10</v>
      </c>
      <c r="D16" s="10"/>
      <c r="E16" s="7">
        <f t="shared" si="0"/>
        <v>0</v>
      </c>
    </row>
    <row r="17" spans="1:5" x14ac:dyDescent="0.2">
      <c r="A17" s="11" t="s">
        <v>12</v>
      </c>
      <c r="B17" s="9">
        <v>1</v>
      </c>
      <c r="C17" s="9" t="s">
        <v>13</v>
      </c>
      <c r="D17" s="10"/>
      <c r="E17" s="7">
        <f t="shared" si="0"/>
        <v>0</v>
      </c>
    </row>
    <row r="18" spans="1:5" x14ac:dyDescent="0.2">
      <c r="A18" s="11" t="s">
        <v>14</v>
      </c>
      <c r="B18" s="9">
        <v>1</v>
      </c>
      <c r="C18" s="9" t="s">
        <v>13</v>
      </c>
      <c r="D18" s="10"/>
      <c r="E18" s="7">
        <f t="shared" si="0"/>
        <v>0</v>
      </c>
    </row>
    <row r="19" spans="1:5" ht="12.75" thickBot="1" x14ac:dyDescent="0.25">
      <c r="A19" s="12" t="s">
        <v>15</v>
      </c>
      <c r="B19" s="13">
        <v>1</v>
      </c>
      <c r="C19" s="13" t="s">
        <v>16</v>
      </c>
      <c r="D19" s="14"/>
      <c r="E19" s="7">
        <f t="shared" si="0"/>
        <v>0</v>
      </c>
    </row>
    <row r="20" spans="1:5" s="19" customFormat="1" ht="25.5" customHeight="1" thickBot="1" x14ac:dyDescent="0.25">
      <c r="A20" s="15" t="s">
        <v>17</v>
      </c>
      <c r="B20" s="16"/>
      <c r="C20" s="16"/>
      <c r="D20" s="17"/>
      <c r="E20" s="18">
        <f>SUM(E8:E19)</f>
        <v>0</v>
      </c>
    </row>
    <row r="21" spans="1:5" s="19" customFormat="1" ht="25.5" customHeight="1" x14ac:dyDescent="0.2">
      <c r="A21" s="20"/>
      <c r="B21" s="21"/>
      <c r="C21" s="21"/>
      <c r="D21" s="21"/>
      <c r="E21" s="22"/>
    </row>
    <row r="22" spans="1:5" ht="44.25" customHeight="1" thickBot="1" x14ac:dyDescent="0.25"/>
    <row r="23" spans="1:5" ht="24.75" thickBot="1" x14ac:dyDescent="0.25">
      <c r="A23" s="41" t="s">
        <v>35</v>
      </c>
      <c r="B23" s="23" t="s">
        <v>0</v>
      </c>
      <c r="C23" s="23" t="s">
        <v>1</v>
      </c>
      <c r="D23" s="23" t="s">
        <v>2</v>
      </c>
      <c r="E23" s="23" t="s">
        <v>3</v>
      </c>
    </row>
    <row r="24" spans="1:5" ht="24" x14ac:dyDescent="0.2">
      <c r="A24" s="24" t="s">
        <v>4</v>
      </c>
      <c r="B24" s="25">
        <v>37</v>
      </c>
      <c r="C24" s="25" t="s">
        <v>28</v>
      </c>
      <c r="D24" s="6"/>
      <c r="E24" s="7">
        <f>B24*D24</f>
        <v>0</v>
      </c>
    </row>
    <row r="25" spans="1:5" ht="24" x14ac:dyDescent="0.2">
      <c r="A25" s="26" t="s">
        <v>5</v>
      </c>
      <c r="B25" s="25">
        <v>37</v>
      </c>
      <c r="C25" s="27" t="s">
        <v>28</v>
      </c>
      <c r="D25" s="10"/>
      <c r="E25" s="7">
        <f t="shared" ref="E25:E36" si="1">B25*D25</f>
        <v>0</v>
      </c>
    </row>
    <row r="26" spans="1:5" ht="13.5" x14ac:dyDescent="0.2">
      <c r="A26" s="26" t="s">
        <v>6</v>
      </c>
      <c r="B26" s="25">
        <v>37</v>
      </c>
      <c r="C26" s="27" t="s">
        <v>28</v>
      </c>
      <c r="D26" s="10"/>
      <c r="E26" s="7">
        <f t="shared" si="1"/>
        <v>0</v>
      </c>
    </row>
    <row r="27" spans="1:5" ht="13.5" x14ac:dyDescent="0.2">
      <c r="A27" s="26" t="s">
        <v>7</v>
      </c>
      <c r="B27" s="25">
        <v>37</v>
      </c>
      <c r="C27" s="27" t="s">
        <v>28</v>
      </c>
      <c r="D27" s="10"/>
      <c r="E27" s="7">
        <f t="shared" si="1"/>
        <v>0</v>
      </c>
    </row>
    <row r="28" spans="1:5" ht="13.5" x14ac:dyDescent="0.2">
      <c r="A28" s="28" t="s">
        <v>33</v>
      </c>
      <c r="B28" s="27">
        <v>39</v>
      </c>
      <c r="C28" s="27" t="s">
        <v>28</v>
      </c>
      <c r="D28" s="10"/>
      <c r="E28" s="7">
        <f t="shared" si="1"/>
        <v>0</v>
      </c>
    </row>
    <row r="29" spans="1:5" ht="13.5" x14ac:dyDescent="0.2">
      <c r="A29" s="26" t="s">
        <v>18</v>
      </c>
      <c r="B29" s="27">
        <v>37</v>
      </c>
      <c r="C29" s="27" t="s">
        <v>28</v>
      </c>
      <c r="D29" s="10"/>
      <c r="E29" s="7">
        <f t="shared" si="1"/>
        <v>0</v>
      </c>
    </row>
    <row r="30" spans="1:5" x14ac:dyDescent="0.2">
      <c r="A30" s="26" t="s">
        <v>19</v>
      </c>
      <c r="B30" s="27">
        <v>13</v>
      </c>
      <c r="C30" s="27" t="s">
        <v>10</v>
      </c>
      <c r="D30" s="10"/>
      <c r="E30" s="7">
        <f t="shared" si="1"/>
        <v>0</v>
      </c>
    </row>
    <row r="31" spans="1:5" ht="13.5" x14ac:dyDescent="0.2">
      <c r="A31" s="26" t="s">
        <v>20</v>
      </c>
      <c r="B31" s="29">
        <v>37</v>
      </c>
      <c r="C31" s="27" t="s">
        <v>28</v>
      </c>
      <c r="D31" s="10"/>
      <c r="E31" s="7">
        <f t="shared" si="1"/>
        <v>0</v>
      </c>
    </row>
    <row r="32" spans="1:5" x14ac:dyDescent="0.2">
      <c r="A32" s="28" t="s">
        <v>21</v>
      </c>
      <c r="B32" s="27">
        <v>24</v>
      </c>
      <c r="C32" s="27" t="s">
        <v>10</v>
      </c>
      <c r="D32" s="10"/>
      <c r="E32" s="7">
        <f t="shared" si="1"/>
        <v>0</v>
      </c>
    </row>
    <row r="33" spans="1:5" x14ac:dyDescent="0.2">
      <c r="A33" s="28" t="s">
        <v>22</v>
      </c>
      <c r="B33" s="27">
        <v>24</v>
      </c>
      <c r="C33" s="27" t="s">
        <v>10</v>
      </c>
      <c r="D33" s="10"/>
      <c r="E33" s="7">
        <f t="shared" si="1"/>
        <v>0</v>
      </c>
    </row>
    <row r="34" spans="1:5" x14ac:dyDescent="0.2">
      <c r="A34" s="28" t="s">
        <v>12</v>
      </c>
      <c r="B34" s="27">
        <v>1</v>
      </c>
      <c r="C34" s="27" t="s">
        <v>13</v>
      </c>
      <c r="D34" s="10"/>
      <c r="E34" s="7">
        <f t="shared" si="1"/>
        <v>0</v>
      </c>
    </row>
    <row r="35" spans="1:5" x14ac:dyDescent="0.2">
      <c r="A35" s="28" t="s">
        <v>14</v>
      </c>
      <c r="B35" s="27">
        <v>1</v>
      </c>
      <c r="C35" s="27" t="s">
        <v>13</v>
      </c>
      <c r="D35" s="10"/>
      <c r="E35" s="7">
        <f t="shared" si="1"/>
        <v>0</v>
      </c>
    </row>
    <row r="36" spans="1:5" ht="12.75" thickBot="1" x14ac:dyDescent="0.25">
      <c r="A36" s="30" t="s">
        <v>15</v>
      </c>
      <c r="B36" s="31">
        <v>1</v>
      </c>
      <c r="C36" s="31" t="s">
        <v>16</v>
      </c>
      <c r="D36" s="14"/>
      <c r="E36" s="7">
        <f t="shared" si="1"/>
        <v>0</v>
      </c>
    </row>
    <row r="37" spans="1:5" s="19" customFormat="1" ht="25.5" customHeight="1" thickBot="1" x14ac:dyDescent="0.25">
      <c r="A37" s="32" t="s">
        <v>38</v>
      </c>
      <c r="B37" s="33"/>
      <c r="C37" s="33"/>
      <c r="D37" s="34"/>
      <c r="E37" s="18">
        <f>SUM(E24:E36)</f>
        <v>0</v>
      </c>
    </row>
    <row r="38" spans="1:5" s="19" customFormat="1" ht="25.5" customHeight="1" x14ac:dyDescent="0.2">
      <c r="A38" s="42"/>
      <c r="B38" s="43"/>
      <c r="C38" s="43"/>
      <c r="D38" s="35"/>
      <c r="E38" s="45"/>
    </row>
    <row r="39" spans="1:5" s="19" customFormat="1" ht="25.5" customHeight="1" thickBot="1" x14ac:dyDescent="0.25">
      <c r="A39" s="42"/>
      <c r="B39" s="43"/>
      <c r="C39" s="43"/>
      <c r="D39" s="35"/>
      <c r="E39" s="45"/>
    </row>
    <row r="40" spans="1:5" ht="24.75" thickBot="1" x14ac:dyDescent="0.25">
      <c r="A40" s="41" t="s">
        <v>36</v>
      </c>
      <c r="B40" s="23" t="s">
        <v>0</v>
      </c>
      <c r="C40" s="23" t="s">
        <v>1</v>
      </c>
      <c r="D40" s="23" t="s">
        <v>2</v>
      </c>
      <c r="E40" s="23" t="s">
        <v>3</v>
      </c>
    </row>
    <row r="41" spans="1:5" ht="24" x14ac:dyDescent="0.2">
      <c r="A41" s="24" t="s">
        <v>4</v>
      </c>
      <c r="B41" s="25">
        <v>117</v>
      </c>
      <c r="C41" s="25" t="s">
        <v>28</v>
      </c>
      <c r="D41" s="6"/>
      <c r="E41" s="7">
        <f>B41*D41</f>
        <v>0</v>
      </c>
    </row>
    <row r="42" spans="1:5" ht="24" x14ac:dyDescent="0.2">
      <c r="A42" s="26" t="s">
        <v>5</v>
      </c>
      <c r="B42" s="25">
        <v>117</v>
      </c>
      <c r="C42" s="27" t="s">
        <v>28</v>
      </c>
      <c r="D42" s="10"/>
      <c r="E42" s="7">
        <f t="shared" ref="E42:E53" si="2">B42*D42</f>
        <v>0</v>
      </c>
    </row>
    <row r="43" spans="1:5" ht="13.5" x14ac:dyDescent="0.2">
      <c r="A43" s="26" t="s">
        <v>6</v>
      </c>
      <c r="B43" s="25">
        <v>117</v>
      </c>
      <c r="C43" s="27" t="s">
        <v>28</v>
      </c>
      <c r="D43" s="10"/>
      <c r="E43" s="7">
        <f t="shared" si="2"/>
        <v>0</v>
      </c>
    </row>
    <row r="44" spans="1:5" ht="13.5" x14ac:dyDescent="0.2">
      <c r="A44" s="26" t="s">
        <v>7</v>
      </c>
      <c r="B44" s="25">
        <v>117</v>
      </c>
      <c r="C44" s="27" t="s">
        <v>28</v>
      </c>
      <c r="D44" s="10"/>
      <c r="E44" s="7">
        <f t="shared" si="2"/>
        <v>0</v>
      </c>
    </row>
    <row r="45" spans="1:5" ht="13.5" x14ac:dyDescent="0.2">
      <c r="A45" s="28" t="s">
        <v>33</v>
      </c>
      <c r="B45" s="27">
        <v>137</v>
      </c>
      <c r="C45" s="27" t="s">
        <v>28</v>
      </c>
      <c r="D45" s="10"/>
      <c r="E45" s="7">
        <f t="shared" si="2"/>
        <v>0</v>
      </c>
    </row>
    <row r="46" spans="1:5" ht="13.5" x14ac:dyDescent="0.2">
      <c r="A46" s="26" t="s">
        <v>18</v>
      </c>
      <c r="B46" s="27">
        <v>117</v>
      </c>
      <c r="C46" s="27" t="s">
        <v>28</v>
      </c>
      <c r="D46" s="10"/>
      <c r="E46" s="7">
        <f t="shared" si="2"/>
        <v>0</v>
      </c>
    </row>
    <row r="47" spans="1:5" x14ac:dyDescent="0.2">
      <c r="A47" s="26" t="s">
        <v>19</v>
      </c>
      <c r="B47" s="27">
        <v>110</v>
      </c>
      <c r="C47" s="27" t="s">
        <v>10</v>
      </c>
      <c r="D47" s="10"/>
      <c r="E47" s="7">
        <f t="shared" si="2"/>
        <v>0</v>
      </c>
    </row>
    <row r="48" spans="1:5" ht="13.5" x14ac:dyDescent="0.2">
      <c r="A48" s="26" t="s">
        <v>20</v>
      </c>
      <c r="B48" s="29">
        <v>137</v>
      </c>
      <c r="C48" s="27" t="s">
        <v>28</v>
      </c>
      <c r="D48" s="10"/>
      <c r="E48" s="7">
        <f t="shared" si="2"/>
        <v>0</v>
      </c>
    </row>
    <row r="49" spans="1:5" x14ac:dyDescent="0.2">
      <c r="A49" s="28" t="s">
        <v>31</v>
      </c>
      <c r="B49" s="27">
        <v>80</v>
      </c>
      <c r="C49" s="27" t="s">
        <v>10</v>
      </c>
      <c r="D49" s="10"/>
      <c r="E49" s="7">
        <f t="shared" si="2"/>
        <v>0</v>
      </c>
    </row>
    <row r="50" spans="1:5" x14ac:dyDescent="0.2">
      <c r="A50" s="44" t="s">
        <v>32</v>
      </c>
      <c r="B50" s="27">
        <v>80</v>
      </c>
      <c r="C50" s="27" t="s">
        <v>10</v>
      </c>
      <c r="D50" s="10"/>
      <c r="E50" s="7">
        <f t="shared" si="2"/>
        <v>0</v>
      </c>
    </row>
    <row r="51" spans="1:5" x14ac:dyDescent="0.2">
      <c r="A51" s="28" t="s">
        <v>12</v>
      </c>
      <c r="B51" s="27">
        <v>19</v>
      </c>
      <c r="C51" s="27" t="s">
        <v>13</v>
      </c>
      <c r="D51" s="10"/>
      <c r="E51" s="7">
        <f t="shared" si="2"/>
        <v>0</v>
      </c>
    </row>
    <row r="52" spans="1:5" x14ac:dyDescent="0.2">
      <c r="A52" s="28" t="s">
        <v>14</v>
      </c>
      <c r="B52" s="27">
        <v>19</v>
      </c>
      <c r="C52" s="27" t="s">
        <v>13</v>
      </c>
      <c r="D52" s="10"/>
      <c r="E52" s="7">
        <f t="shared" si="2"/>
        <v>0</v>
      </c>
    </row>
    <row r="53" spans="1:5" ht="12.75" thickBot="1" x14ac:dyDescent="0.25">
      <c r="A53" s="30" t="s">
        <v>15</v>
      </c>
      <c r="B53" s="31">
        <v>1</v>
      </c>
      <c r="C53" s="31" t="s">
        <v>16</v>
      </c>
      <c r="D53" s="14"/>
      <c r="E53" s="7">
        <f t="shared" si="2"/>
        <v>0</v>
      </c>
    </row>
    <row r="54" spans="1:5" s="19" customFormat="1" ht="25.5" customHeight="1" thickBot="1" x14ac:dyDescent="0.25">
      <c r="A54" s="32" t="s">
        <v>23</v>
      </c>
      <c r="B54" s="33"/>
      <c r="C54" s="33"/>
      <c r="D54" s="34"/>
      <c r="E54" s="18">
        <f>SUM(E41:E53)</f>
        <v>0</v>
      </c>
    </row>
    <row r="55" spans="1:5" s="19" customFormat="1" ht="25.5" customHeight="1" x14ac:dyDescent="0.2">
      <c r="A55" s="42"/>
      <c r="B55" s="43"/>
      <c r="C55" s="43"/>
      <c r="D55" s="35"/>
      <c r="E55" s="45"/>
    </row>
    <row r="56" spans="1:5" s="19" customFormat="1" ht="25.5" customHeight="1" thickBot="1" x14ac:dyDescent="0.25">
      <c r="A56" s="42"/>
      <c r="B56" s="43"/>
      <c r="C56" s="43"/>
      <c r="D56" s="35"/>
      <c r="E56" s="45"/>
    </row>
    <row r="57" spans="1:5" ht="24.75" thickBot="1" x14ac:dyDescent="0.25">
      <c r="A57" s="41" t="s">
        <v>37</v>
      </c>
      <c r="B57" s="23" t="s">
        <v>0</v>
      </c>
      <c r="C57" s="23" t="s">
        <v>1</v>
      </c>
      <c r="D57" s="23" t="s">
        <v>2</v>
      </c>
      <c r="E57" s="23" t="s">
        <v>3</v>
      </c>
    </row>
    <row r="58" spans="1:5" ht="24" x14ac:dyDescent="0.2">
      <c r="A58" s="24" t="s">
        <v>4</v>
      </c>
      <c r="B58" s="25">
        <v>11</v>
      </c>
      <c r="C58" s="25" t="s">
        <v>28</v>
      </c>
      <c r="D58" s="6"/>
      <c r="E58" s="7">
        <f>B58*D58</f>
        <v>0</v>
      </c>
    </row>
    <row r="59" spans="1:5" ht="24" x14ac:dyDescent="0.2">
      <c r="A59" s="26" t="s">
        <v>5</v>
      </c>
      <c r="B59" s="25">
        <v>11</v>
      </c>
      <c r="C59" s="27" t="s">
        <v>28</v>
      </c>
      <c r="D59" s="10"/>
      <c r="E59" s="7">
        <f t="shared" ref="E59:E70" si="3">B59*D59</f>
        <v>0</v>
      </c>
    </row>
    <row r="60" spans="1:5" ht="13.5" x14ac:dyDescent="0.2">
      <c r="A60" s="26" t="s">
        <v>6</v>
      </c>
      <c r="B60" s="25">
        <v>11</v>
      </c>
      <c r="C60" s="27" t="s">
        <v>28</v>
      </c>
      <c r="D60" s="10"/>
      <c r="E60" s="7">
        <f t="shared" si="3"/>
        <v>0</v>
      </c>
    </row>
    <row r="61" spans="1:5" ht="13.5" x14ac:dyDescent="0.2">
      <c r="A61" s="26" t="s">
        <v>7</v>
      </c>
      <c r="B61" s="25">
        <v>11</v>
      </c>
      <c r="C61" s="27" t="s">
        <v>28</v>
      </c>
      <c r="D61" s="10"/>
      <c r="E61" s="7">
        <f t="shared" si="3"/>
        <v>0</v>
      </c>
    </row>
    <row r="62" spans="1:5" ht="13.5" x14ac:dyDescent="0.2">
      <c r="A62" s="28" t="s">
        <v>33</v>
      </c>
      <c r="B62" s="27">
        <v>13</v>
      </c>
      <c r="C62" s="27" t="s">
        <v>28</v>
      </c>
      <c r="D62" s="10"/>
      <c r="E62" s="7">
        <f t="shared" si="3"/>
        <v>0</v>
      </c>
    </row>
    <row r="63" spans="1:5" ht="13.5" x14ac:dyDescent="0.2">
      <c r="A63" s="26" t="s">
        <v>18</v>
      </c>
      <c r="B63" s="27">
        <v>11</v>
      </c>
      <c r="C63" s="27" t="s">
        <v>28</v>
      </c>
      <c r="D63" s="10"/>
      <c r="E63" s="7">
        <f t="shared" si="3"/>
        <v>0</v>
      </c>
    </row>
    <row r="64" spans="1:5" x14ac:dyDescent="0.2">
      <c r="A64" s="26" t="s">
        <v>19</v>
      </c>
      <c r="B64" s="27">
        <v>15</v>
      </c>
      <c r="C64" s="27" t="s">
        <v>10</v>
      </c>
      <c r="D64" s="10"/>
      <c r="E64" s="7">
        <f t="shared" si="3"/>
        <v>0</v>
      </c>
    </row>
    <row r="65" spans="1:5" ht="13.5" x14ac:dyDescent="0.2">
      <c r="A65" s="26" t="s">
        <v>20</v>
      </c>
      <c r="B65" s="29">
        <v>11</v>
      </c>
      <c r="C65" s="27" t="s">
        <v>28</v>
      </c>
      <c r="D65" s="10"/>
      <c r="E65" s="7">
        <f t="shared" si="3"/>
        <v>0</v>
      </c>
    </row>
    <row r="66" spans="1:5" x14ac:dyDescent="0.2">
      <c r="A66" s="28" t="s">
        <v>31</v>
      </c>
      <c r="B66" s="27">
        <v>12</v>
      </c>
      <c r="C66" s="27" t="s">
        <v>10</v>
      </c>
      <c r="D66" s="10"/>
      <c r="E66" s="7">
        <f t="shared" si="3"/>
        <v>0</v>
      </c>
    </row>
    <row r="67" spans="1:5" x14ac:dyDescent="0.2">
      <c r="A67" s="44" t="s">
        <v>32</v>
      </c>
      <c r="B67" s="27">
        <v>12</v>
      </c>
      <c r="C67" s="27" t="s">
        <v>10</v>
      </c>
      <c r="D67" s="10"/>
      <c r="E67" s="7">
        <f t="shared" si="3"/>
        <v>0</v>
      </c>
    </row>
    <row r="68" spans="1:5" x14ac:dyDescent="0.2">
      <c r="A68" s="28" t="s">
        <v>12</v>
      </c>
      <c r="B68" s="27">
        <v>1</v>
      </c>
      <c r="C68" s="27" t="s">
        <v>13</v>
      </c>
      <c r="D68" s="10"/>
      <c r="E68" s="7">
        <f t="shared" si="3"/>
        <v>0</v>
      </c>
    </row>
    <row r="69" spans="1:5" x14ac:dyDescent="0.2">
      <c r="A69" s="28" t="s">
        <v>14</v>
      </c>
      <c r="B69" s="27">
        <v>1</v>
      </c>
      <c r="C69" s="27" t="s">
        <v>13</v>
      </c>
      <c r="D69" s="10"/>
      <c r="E69" s="7">
        <f t="shared" si="3"/>
        <v>0</v>
      </c>
    </row>
    <row r="70" spans="1:5" ht="12.75" thickBot="1" x14ac:dyDescent="0.25">
      <c r="A70" s="30" t="s">
        <v>15</v>
      </c>
      <c r="B70" s="31">
        <v>1</v>
      </c>
      <c r="C70" s="31" t="s">
        <v>16</v>
      </c>
      <c r="D70" s="14"/>
      <c r="E70" s="7">
        <f t="shared" si="3"/>
        <v>0</v>
      </c>
    </row>
    <row r="71" spans="1:5" s="19" customFormat="1" ht="25.5" customHeight="1" thickBot="1" x14ac:dyDescent="0.25">
      <c r="A71" s="32" t="s">
        <v>26</v>
      </c>
      <c r="B71" s="33"/>
      <c r="C71" s="33"/>
      <c r="D71" s="34"/>
      <c r="E71" s="18">
        <f>SUM(E58:E70)</f>
        <v>0</v>
      </c>
    </row>
    <row r="72" spans="1:5" s="19" customFormat="1" ht="25.5" customHeight="1" thickBot="1" x14ac:dyDescent="0.25">
      <c r="A72" s="42"/>
      <c r="B72" s="43"/>
      <c r="C72" s="43"/>
      <c r="D72" s="35"/>
      <c r="E72" s="45"/>
    </row>
    <row r="73" spans="1:5" ht="24.75" thickBot="1" x14ac:dyDescent="0.25">
      <c r="A73" s="41" t="s">
        <v>39</v>
      </c>
      <c r="B73" s="23" t="s">
        <v>0</v>
      </c>
      <c r="C73" s="23" t="s">
        <v>1</v>
      </c>
      <c r="D73" s="23" t="s">
        <v>2</v>
      </c>
      <c r="E73" s="23" t="s">
        <v>3</v>
      </c>
    </row>
    <row r="74" spans="1:5" ht="24" x14ac:dyDescent="0.2">
      <c r="A74" s="24" t="s">
        <v>4</v>
      </c>
      <c r="B74" s="25">
        <v>23</v>
      </c>
      <c r="C74" s="25" t="s">
        <v>28</v>
      </c>
      <c r="D74" s="6"/>
      <c r="E74" s="7">
        <f>B74*D74</f>
        <v>0</v>
      </c>
    </row>
    <row r="75" spans="1:5" ht="24" x14ac:dyDescent="0.2">
      <c r="A75" s="26" t="s">
        <v>5</v>
      </c>
      <c r="B75" s="25">
        <v>23</v>
      </c>
      <c r="C75" s="27" t="s">
        <v>28</v>
      </c>
      <c r="D75" s="10"/>
      <c r="E75" s="7">
        <f t="shared" ref="E75:E85" si="4">B75*D75</f>
        <v>0</v>
      </c>
    </row>
    <row r="76" spans="1:5" ht="13.5" x14ac:dyDescent="0.2">
      <c r="A76" s="26" t="s">
        <v>6</v>
      </c>
      <c r="B76" s="25">
        <v>23</v>
      </c>
      <c r="C76" s="27" t="s">
        <v>28</v>
      </c>
      <c r="D76" s="10"/>
      <c r="E76" s="7">
        <f t="shared" si="4"/>
        <v>0</v>
      </c>
    </row>
    <row r="77" spans="1:5" ht="13.5" x14ac:dyDescent="0.2">
      <c r="A77" s="26" t="s">
        <v>7</v>
      </c>
      <c r="B77" s="25">
        <v>23</v>
      </c>
      <c r="C77" s="27" t="s">
        <v>28</v>
      </c>
      <c r="D77" s="10"/>
      <c r="E77" s="7">
        <f t="shared" si="4"/>
        <v>0</v>
      </c>
    </row>
    <row r="78" spans="1:5" ht="13.5" x14ac:dyDescent="0.2">
      <c r="A78" s="28" t="s">
        <v>40</v>
      </c>
      <c r="B78" s="27">
        <v>25</v>
      </c>
      <c r="C78" s="27" t="s">
        <v>28</v>
      </c>
      <c r="D78" s="10"/>
      <c r="E78" s="7">
        <f t="shared" si="4"/>
        <v>0</v>
      </c>
    </row>
    <row r="79" spans="1:5" ht="13.5" x14ac:dyDescent="0.2">
      <c r="A79" s="26" t="s">
        <v>41</v>
      </c>
      <c r="B79" s="27">
        <v>23</v>
      </c>
      <c r="C79" s="27" t="s">
        <v>28</v>
      </c>
      <c r="D79" s="10"/>
      <c r="E79" s="7">
        <f t="shared" si="4"/>
        <v>0</v>
      </c>
    </row>
    <row r="80" spans="1:5" ht="13.5" x14ac:dyDescent="0.2">
      <c r="A80" s="26" t="s">
        <v>42</v>
      </c>
      <c r="B80" s="29">
        <v>23</v>
      </c>
      <c r="C80" s="27" t="s">
        <v>28</v>
      </c>
      <c r="D80" s="10"/>
      <c r="E80" s="7">
        <f t="shared" si="4"/>
        <v>0</v>
      </c>
    </row>
    <row r="81" spans="1:5" x14ac:dyDescent="0.2">
      <c r="A81" s="28" t="s">
        <v>43</v>
      </c>
      <c r="B81" s="27">
        <v>19</v>
      </c>
      <c r="C81" s="27" t="s">
        <v>10</v>
      </c>
      <c r="D81" s="10"/>
      <c r="E81" s="7">
        <f t="shared" si="4"/>
        <v>0</v>
      </c>
    </row>
    <row r="82" spans="1:5" x14ac:dyDescent="0.2">
      <c r="A82" s="28" t="s">
        <v>44</v>
      </c>
      <c r="B82" s="27">
        <v>19</v>
      </c>
      <c r="C82" s="27" t="s">
        <v>10</v>
      </c>
      <c r="D82" s="10"/>
      <c r="E82" s="7">
        <f t="shared" si="4"/>
        <v>0</v>
      </c>
    </row>
    <row r="83" spans="1:5" x14ac:dyDescent="0.2">
      <c r="A83" s="28" t="s">
        <v>12</v>
      </c>
      <c r="B83" s="27">
        <v>1</v>
      </c>
      <c r="C83" s="27" t="s">
        <v>13</v>
      </c>
      <c r="D83" s="10"/>
      <c r="E83" s="7">
        <f t="shared" si="4"/>
        <v>0</v>
      </c>
    </row>
    <row r="84" spans="1:5" x14ac:dyDescent="0.2">
      <c r="A84" s="28" t="s">
        <v>14</v>
      </c>
      <c r="B84" s="27">
        <v>1</v>
      </c>
      <c r="C84" s="27" t="s">
        <v>13</v>
      </c>
      <c r="D84" s="10"/>
      <c r="E84" s="7">
        <f t="shared" si="4"/>
        <v>0</v>
      </c>
    </row>
    <row r="85" spans="1:5" ht="12.75" thickBot="1" x14ac:dyDescent="0.25">
      <c r="A85" s="30" t="s">
        <v>15</v>
      </c>
      <c r="B85" s="31">
        <v>1</v>
      </c>
      <c r="C85" s="31" t="s">
        <v>16</v>
      </c>
      <c r="D85" s="14"/>
      <c r="E85" s="7">
        <f t="shared" si="4"/>
        <v>0</v>
      </c>
    </row>
    <row r="86" spans="1:5" s="19" customFormat="1" ht="25.5" customHeight="1" thickBot="1" x14ac:dyDescent="0.25">
      <c r="A86" s="32" t="s">
        <v>45</v>
      </c>
      <c r="B86" s="33"/>
      <c r="C86" s="33"/>
      <c r="D86" s="34"/>
      <c r="E86" s="18">
        <f>SUM(E74:E85)</f>
        <v>0</v>
      </c>
    </row>
    <row r="89" spans="1:5" ht="24" x14ac:dyDescent="0.2">
      <c r="A89" s="47" t="s">
        <v>46</v>
      </c>
      <c r="B89" s="52" t="s">
        <v>47</v>
      </c>
      <c r="C89" s="52"/>
      <c r="D89" s="48" t="s">
        <v>48</v>
      </c>
      <c r="E89" s="48" t="s">
        <v>49</v>
      </c>
    </row>
    <row r="90" spans="1:5" ht="24" customHeight="1" x14ac:dyDescent="0.2">
      <c r="A90" s="36" t="s">
        <v>51</v>
      </c>
      <c r="B90" s="53">
        <f>E20</f>
        <v>0</v>
      </c>
      <c r="C90" s="53"/>
      <c r="D90" s="46">
        <f>B90*0.21</f>
        <v>0</v>
      </c>
      <c r="E90" s="46">
        <f>B90*1.21</f>
        <v>0</v>
      </c>
    </row>
    <row r="91" spans="1:5" ht="24" customHeight="1" x14ac:dyDescent="0.2">
      <c r="A91" s="36" t="s">
        <v>52</v>
      </c>
      <c r="B91" s="53">
        <f>E37</f>
        <v>0</v>
      </c>
      <c r="C91" s="53"/>
      <c r="D91" s="46">
        <f t="shared" ref="D91:D94" si="5">B91*0.21</f>
        <v>0</v>
      </c>
      <c r="E91" s="46">
        <f t="shared" ref="E91:E94" si="6">B91*1.21</f>
        <v>0</v>
      </c>
    </row>
    <row r="92" spans="1:5" ht="24" customHeight="1" x14ac:dyDescent="0.2">
      <c r="A92" s="36" t="s">
        <v>53</v>
      </c>
      <c r="B92" s="53">
        <f>E54</f>
        <v>0</v>
      </c>
      <c r="C92" s="53"/>
      <c r="D92" s="46">
        <f t="shared" si="5"/>
        <v>0</v>
      </c>
      <c r="E92" s="46">
        <f t="shared" si="6"/>
        <v>0</v>
      </c>
    </row>
    <row r="93" spans="1:5" ht="27" customHeight="1" x14ac:dyDescent="0.2">
      <c r="A93" s="49" t="s">
        <v>54</v>
      </c>
      <c r="B93" s="53">
        <f>E71</f>
        <v>0</v>
      </c>
      <c r="C93" s="53"/>
      <c r="D93" s="46">
        <f t="shared" si="5"/>
        <v>0</v>
      </c>
      <c r="E93" s="46">
        <f t="shared" si="6"/>
        <v>0</v>
      </c>
    </row>
    <row r="94" spans="1:5" ht="22.5" customHeight="1" thickBot="1" x14ac:dyDescent="0.25">
      <c r="A94" s="37" t="s">
        <v>55</v>
      </c>
      <c r="B94" s="50">
        <f>E86</f>
        <v>0</v>
      </c>
      <c r="C94" s="50"/>
      <c r="D94" s="46">
        <f t="shared" si="5"/>
        <v>0</v>
      </c>
      <c r="E94" s="46">
        <f t="shared" si="6"/>
        <v>0</v>
      </c>
    </row>
    <row r="95" spans="1:5" ht="24.75" customHeight="1" thickBot="1" x14ac:dyDescent="0.25">
      <c r="A95" s="38" t="s">
        <v>50</v>
      </c>
      <c r="B95" s="51">
        <f>SUM(B90:C94)</f>
        <v>0</v>
      </c>
      <c r="C95" s="51"/>
      <c r="D95" s="39">
        <f>SUM(D90:D94)</f>
        <v>0</v>
      </c>
      <c r="E95" s="40">
        <f>SUM(E90:E94)</f>
        <v>0</v>
      </c>
    </row>
  </sheetData>
  <mergeCells count="11">
    <mergeCell ref="A1:D1"/>
    <mergeCell ref="A3:D3"/>
    <mergeCell ref="A4:G4"/>
    <mergeCell ref="A5:E5"/>
    <mergeCell ref="B94:C94"/>
    <mergeCell ref="B95:C95"/>
    <mergeCell ref="B89:C89"/>
    <mergeCell ref="B90:C90"/>
    <mergeCell ref="B91:C91"/>
    <mergeCell ref="B92:C92"/>
    <mergeCell ref="B93:C9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Stušová Alexandra</cp:lastModifiedBy>
  <cp:lastPrinted>2022-07-13T07:58:06Z</cp:lastPrinted>
  <dcterms:created xsi:type="dcterms:W3CDTF">2018-09-03T08:38:52Z</dcterms:created>
  <dcterms:modified xsi:type="dcterms:W3CDTF">2023-11-01T08:39:05Z</dcterms:modified>
</cp:coreProperties>
</file>