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465" yWindow="315" windowWidth="21060" windowHeight="9720" activeTab="0"/>
  </bookViews>
  <sheets>
    <sheet name="ceník" sheetId="1" r:id="rId1"/>
  </sheets>
  <definedNames/>
  <calcPr calcId="145621"/>
</workbook>
</file>

<file path=xl/sharedStrings.xml><?xml version="1.0" encoding="utf-8"?>
<sst xmlns="http://schemas.openxmlformats.org/spreadsheetml/2006/main" count="27" uniqueCount="24">
  <si>
    <t>HBV DNA</t>
  </si>
  <si>
    <t>HCV RNA</t>
  </si>
  <si>
    <t xml:space="preserve">HIV RNA 1/2 </t>
  </si>
  <si>
    <t>HAV DNA</t>
  </si>
  <si>
    <t xml:space="preserve">PV B19 RNA </t>
  </si>
  <si>
    <t>V ….. dne ……… 2024</t>
  </si>
  <si>
    <t xml:space="preserve">podpis </t>
  </si>
  <si>
    <t>Předpokládaný počet vyšetření /2 roky</t>
  </si>
  <si>
    <t>Cena za provedení vyšetření 1 dárce bez DPH vč. všech nákladů</t>
  </si>
  <si>
    <t>Cena celkem za předpokládaný počet vyšetření/ 2 roky vč. DPH</t>
  </si>
  <si>
    <t>1. Vyšetření infekčních markerů metodou NAT - odběry pro výrobu TP</t>
  </si>
  <si>
    <t>1. u odběrů pro výrobu transfuzních přípravků alespoň 500 IU/ml při stanovení HIV RNA,35 IU/ml při stanovení HBV DNA a 150 IU/ml při stanovení HCV RNA,</t>
  </si>
  <si>
    <t>DPH v %</t>
  </si>
  <si>
    <t xml:space="preserve"> DPH v Kč / 1 vyšetření</t>
  </si>
  <si>
    <t>Cena za provedení vyšetření 1 dárce vč. DPH vč. všech nákladů</t>
  </si>
  <si>
    <t>Cena celkem za 2 roky</t>
  </si>
  <si>
    <t>Číslo spisu: OPA/Hal/2024/08/vyšetření dárců kve</t>
  </si>
  <si>
    <t>Číslo zakázky: P24V00000030</t>
  </si>
  <si>
    <r>
      <t>2</t>
    </r>
    <r>
      <rPr>
        <b/>
        <i/>
        <sz val="9"/>
        <rFont val="Verdana"/>
        <family val="2"/>
      </rPr>
      <t>.</t>
    </r>
    <r>
      <rPr>
        <i/>
        <sz val="9"/>
        <rFont val="Verdana"/>
        <family val="2"/>
      </rPr>
      <t> u odběrů pro výrobu suroviny pro další zpracování metodami s prokazatelnou citlivostí ve výchozím vzorku alespoň 10000 IU/ml při stanovení HIV RNA, 500 IU/ml při stanovení HBV DNA a 5000 IU/ml při stanovení HCV RNA.“</t>
    </r>
  </si>
  <si>
    <t>Cena celkem za předpokládaný počet vyšetření/ 2 roky bez DPH</t>
  </si>
  <si>
    <t>2. Vyšetření infekčních markerů metodou NAT - odběry pro výrobu suroviny pro další zpracování</t>
  </si>
  <si>
    <t>vyplní dodavatel</t>
  </si>
  <si>
    <t>"Laboratorní vyšetření dárců krve - NAT testování virových infekcí"</t>
  </si>
  <si>
    <t>Příloha č. 1 -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</si>
</sst>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2"/>
      <name val="Verdana"/>
      <family val="2"/>
    </font>
    <font>
      <sz val="12"/>
      <color theme="1"/>
      <name val="Calibri"/>
      <family val="2"/>
      <scheme val="minor"/>
    </font>
    <font>
      <i/>
      <sz val="9"/>
      <name val="Verdana"/>
      <family val="2"/>
    </font>
    <font>
      <i/>
      <sz val="11"/>
      <color theme="1"/>
      <name val="Calibri"/>
      <family val="2"/>
      <scheme val="minor"/>
    </font>
    <font>
      <b/>
      <i/>
      <sz val="9"/>
      <name val="Verdana"/>
      <family val="2"/>
    </font>
    <font>
      <i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/>
    <xf numFmtId="164" fontId="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5" fillId="2" borderId="25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3" fontId="4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/>
    <xf numFmtId="0" fontId="3" fillId="2" borderId="24" xfId="0" applyFont="1" applyFill="1" applyBorder="1"/>
    <xf numFmtId="0" fontId="11" fillId="3" borderId="0" xfId="0" applyFont="1" applyFill="1" applyAlignment="1">
      <alignment horizontal="center"/>
    </xf>
    <xf numFmtId="164" fontId="4" fillId="3" borderId="21" xfId="0" applyNumberFormat="1" applyFont="1" applyFill="1" applyBorder="1" applyAlignment="1" applyProtection="1">
      <alignment horizontal="right" vertical="center"/>
      <protection locked="0"/>
    </xf>
    <xf numFmtId="9" fontId="5" fillId="3" borderId="21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right" vertical="center"/>
      <protection locked="0"/>
    </xf>
    <xf numFmtId="9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right" vertical="center"/>
      <protection locked="0"/>
    </xf>
    <xf numFmtId="9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right" vertical="center"/>
      <protection locked="0"/>
    </xf>
    <xf numFmtId="9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right" vertical="center"/>
      <protection locked="0"/>
    </xf>
    <xf numFmtId="9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 topLeftCell="A1">
      <selection activeCell="A20" sqref="A20:H20"/>
    </sheetView>
  </sheetViews>
  <sheetFormatPr defaultColWidth="9.140625" defaultRowHeight="15"/>
  <cols>
    <col min="1" max="1" width="44.7109375" style="0" customWidth="1"/>
    <col min="2" max="2" width="15.8515625" style="0" customWidth="1"/>
    <col min="3" max="3" width="14.140625" style="0" customWidth="1"/>
    <col min="5" max="6" width="11.7109375" style="0" customWidth="1"/>
    <col min="7" max="7" width="19.7109375" style="0" customWidth="1"/>
    <col min="8" max="8" width="19.8515625" style="0" customWidth="1"/>
  </cols>
  <sheetData>
    <row r="1" spans="1:18" ht="15">
      <c r="A1" s="54" t="s">
        <v>23</v>
      </c>
      <c r="B1" s="54"/>
      <c r="C1" s="5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55" t="s">
        <v>22</v>
      </c>
      <c r="B2" s="55"/>
      <c r="C2" s="55"/>
      <c r="D2" s="56"/>
      <c r="E2" s="56"/>
      <c r="F2" s="56"/>
      <c r="G2" s="56"/>
      <c r="H2" s="56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 customHeight="1">
      <c r="A3" s="10" t="s">
        <v>16</v>
      </c>
      <c r="B3" s="8"/>
      <c r="C3" s="8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>
      <c r="A4" s="10" t="s">
        <v>17</v>
      </c>
      <c r="B4" s="8"/>
      <c r="C4" s="8"/>
      <c r="D4" s="9"/>
      <c r="E4" s="9"/>
      <c r="F4" s="9"/>
      <c r="G4" s="9"/>
      <c r="H4" s="9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41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79.5" thickBot="1">
      <c r="A6" s="3"/>
      <c r="B6" s="11" t="s">
        <v>7</v>
      </c>
      <c r="C6" s="11" t="s">
        <v>8</v>
      </c>
      <c r="D6" s="11" t="s">
        <v>12</v>
      </c>
      <c r="E6" s="11" t="s">
        <v>13</v>
      </c>
      <c r="F6" s="11" t="s">
        <v>14</v>
      </c>
      <c r="G6" s="11" t="s">
        <v>19</v>
      </c>
      <c r="H6" s="4" t="s">
        <v>9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2.5">
      <c r="A7" s="30" t="s">
        <v>10</v>
      </c>
      <c r="B7" s="31">
        <v>11000</v>
      </c>
      <c r="C7" s="42">
        <f>SUM(C8:C10)</f>
        <v>0</v>
      </c>
      <c r="D7" s="43"/>
      <c r="E7" s="32">
        <f>C7*D7</f>
        <v>0</v>
      </c>
      <c r="F7" s="32">
        <f>C7+E7</f>
        <v>0</v>
      </c>
      <c r="G7" s="33">
        <f>C7*B7</f>
        <v>0</v>
      </c>
      <c r="H7" s="34">
        <f>F7*B7</f>
        <v>0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5" t="s">
        <v>0</v>
      </c>
      <c r="B8" s="23"/>
      <c r="C8" s="44"/>
      <c r="D8" s="45"/>
      <c r="E8" s="7">
        <f aca="true" t="shared" si="0" ref="E8:E16">C8*D8</f>
        <v>0</v>
      </c>
      <c r="F8" s="7">
        <f aca="true" t="shared" si="1" ref="F8:F16">C8+E8</f>
        <v>0</v>
      </c>
      <c r="G8" s="27"/>
      <c r="H8" s="15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5" t="s">
        <v>1</v>
      </c>
      <c r="B9" s="23"/>
      <c r="C9" s="44"/>
      <c r="D9" s="45"/>
      <c r="E9" s="7">
        <f t="shared" si="0"/>
        <v>0</v>
      </c>
      <c r="F9" s="7">
        <f t="shared" si="1"/>
        <v>0</v>
      </c>
      <c r="G9" s="27"/>
      <c r="H9" s="15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thickBot="1">
      <c r="A10" s="16" t="s">
        <v>2</v>
      </c>
      <c r="B10" s="24"/>
      <c r="C10" s="46"/>
      <c r="D10" s="47"/>
      <c r="E10" s="17">
        <f t="shared" si="0"/>
        <v>0</v>
      </c>
      <c r="F10" s="17">
        <f t="shared" si="1"/>
        <v>0</v>
      </c>
      <c r="G10" s="28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3.75">
      <c r="A11" s="12" t="s">
        <v>20</v>
      </c>
      <c r="B11" s="22">
        <v>10000</v>
      </c>
      <c r="C11" s="48">
        <f>SUM(C12:C16)</f>
        <v>0</v>
      </c>
      <c r="D11" s="49"/>
      <c r="E11" s="13">
        <f t="shared" si="0"/>
        <v>0</v>
      </c>
      <c r="F11" s="13">
        <f t="shared" si="1"/>
        <v>0</v>
      </c>
      <c r="G11" s="26">
        <f>C11*B11</f>
        <v>0</v>
      </c>
      <c r="H11" s="14">
        <f>F11*B11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5" t="s">
        <v>0</v>
      </c>
      <c r="B12" s="23"/>
      <c r="C12" s="44"/>
      <c r="D12" s="45"/>
      <c r="E12" s="7">
        <f t="shared" si="0"/>
        <v>0</v>
      </c>
      <c r="F12" s="7">
        <f t="shared" si="1"/>
        <v>0</v>
      </c>
      <c r="G12" s="27"/>
      <c r="H12" s="15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5" t="s">
        <v>1</v>
      </c>
      <c r="B13" s="23"/>
      <c r="C13" s="44"/>
      <c r="D13" s="45"/>
      <c r="E13" s="7">
        <f t="shared" si="0"/>
        <v>0</v>
      </c>
      <c r="F13" s="7">
        <f t="shared" si="1"/>
        <v>0</v>
      </c>
      <c r="G13" s="27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5" t="s">
        <v>2</v>
      </c>
      <c r="B14" s="23"/>
      <c r="C14" s="44"/>
      <c r="D14" s="45"/>
      <c r="E14" s="7">
        <f t="shared" si="0"/>
        <v>0</v>
      </c>
      <c r="F14" s="7">
        <f t="shared" si="1"/>
        <v>0</v>
      </c>
      <c r="G14" s="27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5" t="s">
        <v>3</v>
      </c>
      <c r="B15" s="23"/>
      <c r="C15" s="44"/>
      <c r="D15" s="45"/>
      <c r="E15" s="7">
        <f t="shared" si="0"/>
        <v>0</v>
      </c>
      <c r="F15" s="7">
        <f t="shared" si="1"/>
        <v>0</v>
      </c>
      <c r="G15" s="27"/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thickBot="1">
      <c r="A16" s="20" t="s">
        <v>4</v>
      </c>
      <c r="B16" s="25"/>
      <c r="C16" s="50"/>
      <c r="D16" s="51"/>
      <c r="E16" s="21">
        <f t="shared" si="0"/>
        <v>0</v>
      </c>
      <c r="F16" s="21">
        <f t="shared" si="1"/>
        <v>0</v>
      </c>
      <c r="G16" s="2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thickBot="1">
      <c r="A17" s="37" t="s">
        <v>15</v>
      </c>
      <c r="B17" s="38">
        <f>B7+B11</f>
        <v>21000</v>
      </c>
      <c r="C17" s="39"/>
      <c r="D17" s="40"/>
      <c r="E17" s="40"/>
      <c r="F17" s="40"/>
      <c r="G17" s="35">
        <f>G7+G11</f>
        <v>0</v>
      </c>
      <c r="H17" s="36">
        <f>H7+H11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6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0" customHeight="1">
      <c r="A20" s="57" t="s">
        <v>11</v>
      </c>
      <c r="B20" s="58"/>
      <c r="C20" s="58"/>
      <c r="D20" s="58"/>
      <c r="E20" s="58"/>
      <c r="F20" s="58"/>
      <c r="G20" s="58"/>
      <c r="H20" s="58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30" customHeight="1">
      <c r="A21" s="57" t="s">
        <v>18</v>
      </c>
      <c r="B21" s="58"/>
      <c r="C21" s="58"/>
      <c r="D21" s="58"/>
      <c r="E21" s="58"/>
      <c r="F21" s="58"/>
      <c r="G21" s="58"/>
      <c r="H21" s="58"/>
      <c r="I21" s="2"/>
      <c r="J21" s="2"/>
      <c r="K21" s="2"/>
      <c r="L21" s="2"/>
      <c r="M21" s="2"/>
      <c r="N21" s="2"/>
      <c r="O21" s="2"/>
      <c r="P21" s="2"/>
      <c r="Q21" s="2"/>
      <c r="R21" s="2"/>
    </row>
    <row r="27" spans="1:2" ht="15">
      <c r="A27" s="52" t="s">
        <v>5</v>
      </c>
      <c r="B27" s="1"/>
    </row>
    <row r="28" ht="15">
      <c r="A28" s="53"/>
    </row>
    <row r="29" ht="15">
      <c r="A29" s="53"/>
    </row>
    <row r="30" ht="15">
      <c r="A30" s="53" t="s">
        <v>6</v>
      </c>
    </row>
  </sheetData>
  <sheetProtection password="CAB7" sheet="1" objects="1" scenarios="1"/>
  <mergeCells count="4">
    <mergeCell ref="A1:C1"/>
    <mergeCell ref="A2:H2"/>
    <mergeCell ref="A20:H20"/>
    <mergeCell ref="A21:H21"/>
  </mergeCells>
  <printOptions/>
  <pageMargins left="0.7" right="0.7" top="0.7874015750000001" bottom="0.7874015750000001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MUDr. Lukáš Stejskal</dc:creator>
  <cp:keywords/>
  <dc:description/>
  <cp:lastModifiedBy>Věra Halfarová</cp:lastModifiedBy>
  <cp:lastPrinted>2024-02-15T09:32:22Z</cp:lastPrinted>
  <dcterms:created xsi:type="dcterms:W3CDTF">2006-09-16T00:00:00Z</dcterms:created>
  <dcterms:modified xsi:type="dcterms:W3CDTF">2024-02-15T09:35:15Z</dcterms:modified>
  <cp:category/>
  <cp:version/>
  <cp:contentType/>
  <cp:contentStatus/>
  <cp:revision>2</cp:revision>
</cp:coreProperties>
</file>