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<sst xmlns="http://schemas.openxmlformats.org/spreadsheetml/2006/main" count="265" uniqueCount="188">
  <si>
    <t>Měna, v níž dodavatel uvádí cenové údaje:</t>
  </si>
  <si>
    <t>Tabulka A) Dodávka zdravotnické technologie</t>
  </si>
  <si>
    <t xml:space="preserve">Název položky předmětu plnění </t>
  </si>
  <si>
    <t>Obchodní název nabízeného předmětu plnění</t>
  </si>
  <si>
    <t>Zadavatelem požadovaný počet systému</t>
  </si>
  <si>
    <t>Cena za 1 systém  v uvedené měně bez DPH</t>
  </si>
  <si>
    <t>Cena za 1 systém  v uvedené měně vč. DPH</t>
  </si>
  <si>
    <t>dodavatel doplní</t>
  </si>
  <si>
    <t>a</t>
  </si>
  <si>
    <t>b</t>
  </si>
  <si>
    <t>NABÍDKOVÁ CENA ZA DODÁVKU ZDRAVOTNICKÉ TECHNOLOGIE  v uvedené měně bez a vč. DPH</t>
  </si>
  <si>
    <t xml:space="preserve">→ upozorňujeme na skutečnost, že účastník je povinen zpracovat podrobný položkový rozpočet dodávaného předmětu plnění s uvedením nabídkových cen. Podrobný položkový rozpočet bude přílohou č. 1 kupní smlouvy na dodávku ZT. Celková nabídková cena za dodání předmětu plnění uvedená v podrobném položkovém rozpočtu musí korespondovat s nabídkovou  cenou uvedenou v tabulce A). </t>
  </si>
  <si>
    <t>Tabulka B) Poskytování pozáručních servisních služeb</t>
  </si>
  <si>
    <t>Měrná jednotka</t>
  </si>
  <si>
    <t>Neměnná paušální cena za 1 rok  v uvedené měně bez DPH</t>
  </si>
  <si>
    <t>Neměnná paušální cena za 1 rok v   uvedené měně vč. DPH</t>
  </si>
  <si>
    <t>Doba trvání poskytování pozáručních servisních služeb</t>
  </si>
  <si>
    <t>Celková nabídková cena v uvedené měně bez DPH při době trvání poskytování pozáručních servisních služeb</t>
  </si>
  <si>
    <t>Celková nabídková cena  v uvedené měně bez DPH při době trvání poskytování pozáručních servisních služeb</t>
  </si>
  <si>
    <t>c</t>
  </si>
  <si>
    <t>d = a x c</t>
  </si>
  <si>
    <t>e = b x c</t>
  </si>
  <si>
    <t>Poskytování pozáručních servisních služeb vč. ND, tzv. "full servis" na dodaný systém</t>
  </si>
  <si>
    <t>rok</t>
  </si>
  <si>
    <t>NABÍDKOVÁ CENA ZA POSKYTOVÁNÍ POZÁRUČNÍCH SERVISNÍCH SLUŽEB  v uvedené měně bez a vč. DPH</t>
  </si>
  <si>
    <r>
      <t>→ upozorňujeme na skutečnost, že účastník ve vzoru smlouvy o poskytování pozáručních servisních služeb uvede</t>
    </r>
    <r>
      <rPr>
        <u val="single"/>
        <sz val="9"/>
        <rFont val="Arial"/>
        <family val="2"/>
      </rPr>
      <t xml:space="preserve"> roční paušální cenu</t>
    </r>
    <r>
      <rPr>
        <sz val="9"/>
        <rFont val="Arial"/>
        <family val="2"/>
      </rPr>
      <t xml:space="preserve">; </t>
    </r>
  </si>
  <si>
    <t>Tabulka C) Dodávky spotřebního zdravotnického materiálu</t>
  </si>
  <si>
    <t>Číslo položky</t>
  </si>
  <si>
    <t>Obchodní název nabízeného předmětu plnění a kód</t>
  </si>
  <si>
    <t>Nabídková cena za 1ks v uvedené měně bez DPH</t>
  </si>
  <si>
    <t>Nabídková cena  za 1 MJ v uvedené měně vč. DPH</t>
  </si>
  <si>
    <t>Počet ks v balení</t>
  </si>
  <si>
    <t>Cena za balení v uvedené měně bez DPH</t>
  </si>
  <si>
    <t>Cena za balení v uvedené měně vč.  DPH</t>
  </si>
  <si>
    <t>Předpokládaná roční spotřeba v ks</t>
  </si>
  <si>
    <t>Nabídková cena celkem bez DPH při předpokl. roční spotřebě</t>
  </si>
  <si>
    <t>Nabídková cena celkem vč DPH při předpokl. roční spotřebě</t>
  </si>
  <si>
    <t xml:space="preserve">d </t>
  </si>
  <si>
    <t xml:space="preserve">e </t>
  </si>
  <si>
    <t xml:space="preserve">f </t>
  </si>
  <si>
    <t>g = a x f</t>
  </si>
  <si>
    <t>h = b x f</t>
  </si>
  <si>
    <t>1.</t>
  </si>
  <si>
    <t>nástroj bipolární zatavovací k disekci cév až do 5 mm</t>
  </si>
  <si>
    <t>ks</t>
  </si>
  <si>
    <t>2.</t>
  </si>
  <si>
    <t>nástroj sací/irigační s délkou sacího tubusu 12 mm, pracovní délka 32 cm pro cílenou manipulací v pracovním prostoru</t>
  </si>
  <si>
    <t>3.</t>
  </si>
  <si>
    <t>nástroj zatavovací k bipolárnímu pálení cév s úhlem rozevření 40°, délkou branží 20 mm a pracovní délkou 32 cm k zatavování cév až do 7 mm</t>
  </si>
  <si>
    <t>4.</t>
  </si>
  <si>
    <t>nůžky monopolární zakřivené, úhel rozevření 29°, délka branží 13 mm, pracovní délka 32 cm; monopolární kauter k radikálním prostatektomiím, k přední nízké resekci rekta v chirurgii, v urologii k resekci ledviny, u pravostranná hemikolektomie a hysterektomie v gynekologii</t>
  </si>
  <si>
    <t>5.</t>
  </si>
  <si>
    <t>nůžky s kulatým hrotem s úhlem rozevření 30°, délkou branží 11 mm, pracovní délkou 32 cm; nůžky s kulatým zakončením branží</t>
  </si>
  <si>
    <t>6.</t>
  </si>
  <si>
    <t>nůžky s ostrým zakončením branží s úhlem rozevření 22°, délkou branží 11 mm, pracovní délkou 32 cm</t>
  </si>
  <si>
    <t>7.</t>
  </si>
  <si>
    <t>úchopový instrument - kleště s úhlem rozevření 55°, délka branží 28 mm, pracovní délka 33 cm k použití u výkonu  radikální prostatektomie</t>
  </si>
  <si>
    <t>8.</t>
  </si>
  <si>
    <t>kleště atraumatické s úhlem rozevření 30°, délkou branží 20 mm, pracovní délkou 34 cm;  atraumatické kleště pro výkony v oblasti colonu</t>
  </si>
  <si>
    <t>9.</t>
  </si>
  <si>
    <t>kleště bipolární dlouhé s úhlem rozevření 42°, délkou branží 28 mm, pracovní délkou 33 cm; umožňující dvojí sílu úchopu především pro uchopení tkáně při hysterektomii</t>
  </si>
  <si>
    <t>10.</t>
  </si>
  <si>
    <t>kleště bipolární dlouhé s úhlem rozevření 70°, délkou branží 22 mm, pracovní délkou 33 cm; dlouhý bipolární kauter s velkým rozevřením</t>
  </si>
  <si>
    <t>11.</t>
  </si>
  <si>
    <t>kleště bipolární fenestrované s úhel rozevření 45°, délkou branží 22 mm a  pracovní délkou 33 cm</t>
  </si>
  <si>
    <t>12.</t>
  </si>
  <si>
    <t>kleště bipolární malé s úhlem rozevření 45°, délkou branží 14 mm, pracovní délkou 32 cm; bipolární mikrokleště sloužící k  mikro výkonům na tkáni</t>
  </si>
  <si>
    <t>13.</t>
  </si>
  <si>
    <t>kleště bipolární s úhlem rozevření 45°, délkou branže 20 mm, pracovní délkou 33 cm k radikálním prostatektomiím a resekci ledviny</t>
  </si>
  <si>
    <t>14.</t>
  </si>
  <si>
    <t>kleště s dlouhým hrotem s úhlem rozevření 30°, délkou branží 20 mm, pracovní délkou 33 cm; kleště rovné s dlouhým rovným zakončením k atraumatickému použití</t>
  </si>
  <si>
    <t>15.</t>
  </si>
  <si>
    <t>kleště úchopové ostré s úhlem rozevření 75°, délkou branží 30 mm, pracovní délkou 33 cm; traumatický úchopový ostrý instrument pro uchopení  benigní tkáně</t>
  </si>
  <si>
    <t>16.</t>
  </si>
  <si>
    <t>grasper pro traumatické uchopení s úhlem rozevření 60°, délkou branží 20 mm, pracovní délkou 33 cm; pro traumatické uchopení benigní tkáně</t>
  </si>
  <si>
    <t>17.</t>
  </si>
  <si>
    <t>grasper s fenestrací s úhlem rozevření 60°, délkou branží 32 mm, pracovní  délkou 33 cm; kleště s mírně zahnutým zakončením k atraumatickému použití</t>
  </si>
  <si>
    <t>18.</t>
  </si>
  <si>
    <t>háček kauterizační permanentní - délka háčku 16 mm, pracovní délka 32 cm k radikálním prostatektomiím, k přední nízké resekci rekta v chirurgii, v urologii k resekci ledviny, u pravostranná hemikolektomie a hysterektomie v gynekologii, taktéž pro použití v rizikové oblasti daných výkonů</t>
  </si>
  <si>
    <t>19.</t>
  </si>
  <si>
    <t>jehelec se stříhací funkcí s úhlem rozevření 38°, délkou branží 11 mm, pracovní délkou 31 cm</t>
  </si>
  <si>
    <t>20.</t>
  </si>
  <si>
    <t>jehelec se stříhací funkcí s úhlem rozevření 40°, délkou branží 11 mm, pracovní délkou 31 cm</t>
  </si>
  <si>
    <t>21.</t>
  </si>
  <si>
    <t>jehelec velký s úhlem rozevření 30°, délkou branží 10 mm, pracovní délkou 31 cm k úchopu jehly při šití dle jednotlivých šicích výkonů</t>
  </si>
  <si>
    <t>22.</t>
  </si>
  <si>
    <t>jehelec velký s úhlem rozevření 30°, délkou branží 11 mm, pracovní délkou 32 cm; slouží k úchopu jehly a používá se při šití dle jednotlivých šicích výkonů</t>
  </si>
  <si>
    <t>23.</t>
  </si>
  <si>
    <t>stapler pracovní délka 45 mm</t>
  </si>
  <si>
    <t>24.</t>
  </si>
  <si>
    <t>stapler pracovní délka 60 mm</t>
  </si>
  <si>
    <t>25.</t>
  </si>
  <si>
    <t>stapler se zakřiveným hrotem pracovní délka 45 mm</t>
  </si>
  <si>
    <t>26.</t>
  </si>
  <si>
    <t>náboj do stapleru 45 mm, 6 řad, výška svorky 2,0 mm</t>
  </si>
  <si>
    <t>27.</t>
  </si>
  <si>
    <t>náboj do stapleru 45 mm, 6 řad, výška svorky 2,5 mm</t>
  </si>
  <si>
    <t>28.</t>
  </si>
  <si>
    <t>náboj do stapleru 45 mm, 6 řad, výška svorky 3,5 mm</t>
  </si>
  <si>
    <t>29.</t>
  </si>
  <si>
    <t>náboj do stapleru 45 mm, 6 řad, výška svorky 4,3 mm</t>
  </si>
  <si>
    <t>30.</t>
  </si>
  <si>
    <t>náboj do stapleru 45 mm, 6 řad, výška svorky 4,6 mm</t>
  </si>
  <si>
    <t>31.</t>
  </si>
  <si>
    <t>náboj do stapleru 60 mm, 6 řad, výška svorky 2,5 mm</t>
  </si>
  <si>
    <t>32.</t>
  </si>
  <si>
    <t>náboj do stapleru 60 mm, 6 řad, výška svorky 3,5 mm</t>
  </si>
  <si>
    <t>33.</t>
  </si>
  <si>
    <t>náboj do stapleru 60 mm, 6 řad, výška svorky 4,3 mm</t>
  </si>
  <si>
    <t>34.</t>
  </si>
  <si>
    <t>náboj do stapleru 60 mm, 6 řad, výška svorky 4,6 mm</t>
  </si>
  <si>
    <t>35.</t>
  </si>
  <si>
    <t>aplikátor malých svorek s úhlem rozevření 30°, délkou branží 11 mm, pracovní délkou 32 cm ke konečnému uzavření malých cév</t>
  </si>
  <si>
    <t>36.</t>
  </si>
  <si>
    <t>aplikátor středně velkých svorek s úhlem rozevření 55°, délkou branží 21 mm, pracovní délkou 33 cm ke konečnému uzavření středně velkých cév</t>
  </si>
  <si>
    <t>37.</t>
  </si>
  <si>
    <t>aplikátor velkých svorek s úhlem rozevření 55°, délkou branží 24 mm, pracovní délkou 33 cm ke konečnému uzavření velkých cév</t>
  </si>
  <si>
    <t>38.</t>
  </si>
  <si>
    <t>disektor bipolární zakřivený s úhlem rozevření 45°, délkou branží 22 mm, pracovní délkou 33 cm; bipolární kauter sloužící k disekčním výkonům na tkáni</t>
  </si>
  <si>
    <t>39.</t>
  </si>
  <si>
    <t>endoskop 8 mm rovný bez zakřivení (0°)</t>
  </si>
  <si>
    <t>40.</t>
  </si>
  <si>
    <t>endoskop 8 mm se zakřivením (30°)</t>
  </si>
  <si>
    <t>41.</t>
  </si>
  <si>
    <t>kabel bipolární k elektrokoagulačním nástrojům 5 m</t>
  </si>
  <si>
    <t>42.</t>
  </si>
  <si>
    <t>kabel monopolární k elektrokoagulačním nástrojům 4 m</t>
  </si>
  <si>
    <t>43.</t>
  </si>
  <si>
    <t>kabel optický pro propjení jednotlivých komponent robotického systému</t>
  </si>
  <si>
    <t>44.</t>
  </si>
  <si>
    <t>krytka hrotu nůžek - speciální ochranná guma, která chrání před tepelnými defekty tkáně pacienta při použití monopolárního pálení</t>
  </si>
  <si>
    <t>45.</t>
  </si>
  <si>
    <t>kužel Hassonův 12 mm</t>
  </si>
  <si>
    <t>46.</t>
  </si>
  <si>
    <t xml:space="preserve">kužel Hassonův 8 mm </t>
  </si>
  <si>
    <t>47.</t>
  </si>
  <si>
    <t>obturátor  bezbřitý pro stapler k perforaci do 12 mm trokaru 100 mm</t>
  </si>
  <si>
    <t>48.</t>
  </si>
  <si>
    <t>obturátor  bezbřitý pro stapler k perforaci do 12 mm trokaru 150 mm</t>
  </si>
  <si>
    <t>49.</t>
  </si>
  <si>
    <t>obturátor  tupý k perforaci do 8 mm trokaru 100 mm</t>
  </si>
  <si>
    <t>50.</t>
  </si>
  <si>
    <t>obturátor  tupý k perforaci do 8 mm trokaru 150 mm</t>
  </si>
  <si>
    <t>51.</t>
  </si>
  <si>
    <t>obturátor  tupý pro stapler k perforaci do 12 mm trokaru 100 mm</t>
  </si>
  <si>
    <t>52.</t>
  </si>
  <si>
    <t>obturátor  tupý pro stapler k perforaci do 12 mm trokaru 150 mm</t>
  </si>
  <si>
    <t>53.</t>
  </si>
  <si>
    <t>obturátor bezbřitý k perforaci do 8 mm trokaru 100 mm s  optickou kontrolou pro endoskop</t>
  </si>
  <si>
    <t>54.</t>
  </si>
  <si>
    <t>obturátor bezbřitý k perforaci do 8 mm trokaru 150 mm s  optickou kontrolou pro endoskop</t>
  </si>
  <si>
    <t>55.</t>
  </si>
  <si>
    <t>redukce k trokaru v případě, že je zapotřebí zúžení vstupu z 12 na 8 mm</t>
  </si>
  <si>
    <t>56.</t>
  </si>
  <si>
    <t>retraktor úchopový malý s úhlem rozevření 60°, délkou branží 45 mm, pracovní délkou 32 cm; retrakční kleště malé k drobným výkonům</t>
  </si>
  <si>
    <t>57.</t>
  </si>
  <si>
    <t>rouška nástrojového ramene -  jednotlivě sterilně balený obal na ramena nabízeného přístroje</t>
  </si>
  <si>
    <t>58.</t>
  </si>
  <si>
    <t>rouška sloupu - jednotlivě sterilně balený obal na sloup nabízeného přístroje</t>
  </si>
  <si>
    <t>59.</t>
  </si>
  <si>
    <t>síto sterilisační pro endoskop 8 mm</t>
  </si>
  <si>
    <t>60.</t>
  </si>
  <si>
    <t>skalpel harmonický lehce zakřivený s délkou branží 22 mm, pracovní délkou 27 cm; harmonický lehce zakřivený skalpel</t>
  </si>
  <si>
    <t>61.</t>
  </si>
  <si>
    <t>spatula kauterizační permanentní - délka 17 mm, pracovní délka 32 cm k radikálním prostatektomiím, k přední nízké resekci rekta v chirurgii, v urologii k resekci ledviny, u pravostranná hemikolektomie a hysterektomie v gynekologii, vhodnost použití pro rizikové oblasti daných výkonů, v oblasti krku při nádorech kořene jazyka</t>
  </si>
  <si>
    <t>62.</t>
  </si>
  <si>
    <t>trokar ke staplerům  průměrem 12 mm, délkou 100 mm k stapleru 45-60 mm</t>
  </si>
  <si>
    <t>63.</t>
  </si>
  <si>
    <t>trokar ke staplerům  průměrem 12 mm, délkou 150 mm k stapleru 45-60 mm</t>
  </si>
  <si>
    <t>64.</t>
  </si>
  <si>
    <t>trokar průměr 8 mm, délka 100 mm k stapleru 45-60 mm</t>
  </si>
  <si>
    <t>65.</t>
  </si>
  <si>
    <t>trokar průměr 8 mm, délka 150 mm k stapleru 45-60 mm</t>
  </si>
  <si>
    <t>66.</t>
  </si>
  <si>
    <t>zátka těsnící k trokaru 12 mm</t>
  </si>
  <si>
    <t>67.</t>
  </si>
  <si>
    <t>zátka těsnící k trokaru 5-8 mm</t>
  </si>
  <si>
    <t>NABÍDKOVÁ CENA ZA DODÁVKU SZM při předpokládané spotřebě za rok v uvedené měně bez DPH a vč. DPH</t>
  </si>
  <si>
    <t>NABÍDKOVÁ CENA ZA DODÁVKU SZM při předpokládané spotřebě za 4 roky  v uvedené měně bez DPH a vč. DPH</t>
  </si>
  <si>
    <t>Tabulka D) CELKOVÁ NABÍDKOVÁ CENA</t>
  </si>
  <si>
    <r>
      <t xml:space="preserve">CELKOVÁ NABÍDKOVÁ CENA v uvedené měně bez a vč. DPH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za všechny položky předmětu plnění  </t>
    </r>
    <r>
      <rPr>
        <sz val="9"/>
        <color rgb="FFFF0000"/>
        <rFont val="Arial"/>
        <family val="2"/>
      </rPr>
      <t>(bude uvedeno na Krycím listu nabídky)</t>
    </r>
  </si>
  <si>
    <t xml:space="preserve">Pozn.: Bude-li dodavatelem osoba neusazená v ČR a neregistrovaná jako plátce DPH, pak takový dodavatel ve své nabídce namísto sazby a výše DPH uvede 0 a celkovou cenu s DPH nemusí uvádět nebo ji uvede ve stejné výši jako bez DPH. V takovém případě je plátcem DPH zadavatel, který je oprávněn si výši DPH, jakož i celkovou nabídkovou cenu s DPH sám dopočítat.  </t>
  </si>
  <si>
    <t>Dne ________________________________</t>
  </si>
  <si>
    <t>razítko a podpis dodavatele</t>
  </si>
  <si>
    <t>Robotický operační systém</t>
  </si>
  <si>
    <t>dodavatel doplní, zda uvedené cenové údaje jsou v Kč (CZK), USD nebo v EUR</t>
  </si>
  <si>
    <t>Příloha č. 6 Zadávací dokumentace - Cenová nabídka</t>
  </si>
  <si>
    <t>VZ " Dodávka a instalace robotického operačního systému včetně pozáručního servisu po dobu 8 let"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</si>
</sst>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u val="single"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/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4" fontId="2" fillId="4" borderId="5" xfId="0" applyNumberFormat="1" applyFont="1" applyFill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51B57-44C2-4CF3-8654-FE25628EF891}">
  <sheetPr>
    <pageSetUpPr fitToPage="1"/>
  </sheetPr>
  <dimension ref="A1:L118"/>
  <sheetViews>
    <sheetView tabSelected="1" zoomScalePageLayoutView="115" workbookViewId="0" topLeftCell="A1">
      <selection activeCell="A2" sqref="A2"/>
    </sheetView>
  </sheetViews>
  <sheetFormatPr defaultColWidth="9.140625" defaultRowHeight="15"/>
  <cols>
    <col min="1" max="1" width="6.57421875" style="0" customWidth="1"/>
    <col min="2" max="2" width="43.00390625" style="0" bestFit="1" customWidth="1"/>
    <col min="3" max="3" width="16.28125" style="0" customWidth="1"/>
    <col min="4" max="4" width="10.8515625" style="0" customWidth="1"/>
    <col min="5" max="5" width="12.57421875" style="0" customWidth="1"/>
    <col min="6" max="6" width="13.140625" style="0" customWidth="1"/>
    <col min="7" max="7" width="12.140625" style="0" customWidth="1"/>
    <col min="8" max="8" width="14.00390625" style="0" customWidth="1"/>
    <col min="9" max="9" width="13.140625" style="0" customWidth="1"/>
    <col min="10" max="10" width="12.7109375" style="0" customWidth="1"/>
    <col min="11" max="11" width="15.00390625" style="0" customWidth="1"/>
    <col min="12" max="12" width="14.7109375" style="0" customWidth="1"/>
  </cols>
  <sheetData>
    <row r="1" spans="1:12" ht="15">
      <c r="A1" s="56" t="s">
        <v>186</v>
      </c>
      <c r="B1" s="1"/>
      <c r="C1" s="58"/>
      <c r="D1" s="58"/>
      <c r="E1" s="58"/>
      <c r="F1" s="58"/>
      <c r="G1" s="58"/>
      <c r="H1" s="58"/>
      <c r="I1" s="58"/>
      <c r="J1" s="3"/>
      <c r="K1" s="4"/>
      <c r="L1" s="4"/>
    </row>
    <row r="2" spans="1:12" s="5" customFormat="1" ht="13.5" thickBot="1">
      <c r="A2" s="57" t="s">
        <v>187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s="5" customFormat="1" ht="16" thickBot="1">
      <c r="B3" s="3" t="s">
        <v>0</v>
      </c>
      <c r="C3" s="6"/>
      <c r="D3" s="7" t="s">
        <v>185</v>
      </c>
      <c r="E3" s="4"/>
      <c r="F3" s="4"/>
      <c r="G3" s="4"/>
      <c r="H3" s="4"/>
      <c r="I3" s="4"/>
      <c r="J3" s="4"/>
      <c r="K3" s="4"/>
      <c r="L3" s="4"/>
    </row>
    <row r="4" spans="2:12" s="5" customFormat="1" ht="12.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5">
      <c r="B5" s="3" t="s">
        <v>1</v>
      </c>
      <c r="C5" s="3"/>
      <c r="D5" s="4"/>
      <c r="E5" s="4"/>
      <c r="F5" s="4"/>
      <c r="G5" s="4"/>
      <c r="H5" s="4"/>
      <c r="I5" s="4"/>
      <c r="J5" s="4"/>
      <c r="K5" s="4"/>
      <c r="L5" s="4"/>
    </row>
    <row r="6" spans="2:9" s="4" customFormat="1" ht="30" customHeight="1">
      <c r="B6" s="59" t="s">
        <v>2</v>
      </c>
      <c r="C6" s="60" t="s">
        <v>3</v>
      </c>
      <c r="D6" s="59" t="s">
        <v>4</v>
      </c>
      <c r="E6" s="59" t="s">
        <v>5</v>
      </c>
      <c r="F6" s="59" t="s">
        <v>6</v>
      </c>
      <c r="G6" s="62"/>
      <c r="H6" s="62"/>
      <c r="I6" s="62"/>
    </row>
    <row r="7" spans="2:12" ht="25.5" customHeight="1">
      <c r="B7" s="59"/>
      <c r="C7" s="61"/>
      <c r="D7" s="59"/>
      <c r="E7" s="59"/>
      <c r="F7" s="59"/>
      <c r="G7" s="62"/>
      <c r="H7" s="62"/>
      <c r="I7" s="62"/>
      <c r="J7" s="4"/>
      <c r="K7" s="4"/>
      <c r="L7" s="4"/>
    </row>
    <row r="8" spans="2:12" ht="15">
      <c r="B8" s="60"/>
      <c r="C8" s="10" t="s">
        <v>7</v>
      </c>
      <c r="D8" s="59"/>
      <c r="E8" s="11" t="s">
        <v>8</v>
      </c>
      <c r="F8" s="11" t="s">
        <v>9</v>
      </c>
      <c r="G8" s="9"/>
      <c r="H8" s="9"/>
      <c r="I8" s="9"/>
      <c r="J8" s="4"/>
      <c r="K8" s="4"/>
      <c r="L8" s="4"/>
    </row>
    <row r="9" spans="2:12" ht="24" customHeight="1" thickBot="1">
      <c r="B9" s="12" t="s">
        <v>184</v>
      </c>
      <c r="C9" s="13"/>
      <c r="D9" s="14">
        <v>1</v>
      </c>
      <c r="E9" s="15"/>
      <c r="F9" s="16"/>
      <c r="G9" s="9"/>
      <c r="H9" s="9"/>
      <c r="I9" s="9"/>
      <c r="J9" s="4"/>
      <c r="K9" s="4"/>
      <c r="L9" s="4"/>
    </row>
    <row r="10" spans="2:12" s="20" customFormat="1" ht="13" thickBot="1">
      <c r="B10" s="63" t="s">
        <v>10</v>
      </c>
      <c r="C10" s="63"/>
      <c r="D10" s="63"/>
      <c r="E10" s="63"/>
      <c r="F10" s="63"/>
      <c r="G10" s="64"/>
      <c r="H10" s="17">
        <f>E9</f>
        <v>0</v>
      </c>
      <c r="I10" s="18">
        <f>F9</f>
        <v>0</v>
      </c>
      <c r="J10" s="19"/>
      <c r="K10" s="19"/>
      <c r="L10" s="19"/>
    </row>
    <row r="11" spans="2:12" s="20" customFormat="1" ht="12.5">
      <c r="B11" s="21"/>
      <c r="C11" s="21"/>
      <c r="D11" s="21"/>
      <c r="E11" s="21"/>
      <c r="F11" s="21"/>
      <c r="G11" s="21"/>
      <c r="H11" s="22"/>
      <c r="I11" s="22"/>
      <c r="J11" s="19"/>
      <c r="K11" s="19"/>
      <c r="L11" s="19"/>
    </row>
    <row r="12" spans="2:12" s="26" customFormat="1" ht="12.5">
      <c r="B12" s="23"/>
      <c r="C12" s="23"/>
      <c r="D12" s="23"/>
      <c r="E12" s="23"/>
      <c r="F12" s="23"/>
      <c r="G12" s="23"/>
      <c r="H12" s="24"/>
      <c r="I12" s="24"/>
      <c r="J12" s="25"/>
      <c r="K12" s="25"/>
      <c r="L12" s="25"/>
    </row>
    <row r="13" spans="2:12" s="26" customFormat="1" ht="12.5">
      <c r="B13" s="58" t="s">
        <v>11</v>
      </c>
      <c r="C13" s="58"/>
      <c r="D13" s="58"/>
      <c r="E13" s="58"/>
      <c r="F13" s="58"/>
      <c r="G13" s="58"/>
      <c r="H13" s="58"/>
      <c r="I13" s="58"/>
      <c r="J13" s="25"/>
      <c r="K13" s="25"/>
      <c r="L13" s="25"/>
    </row>
    <row r="14" spans="2:12" s="20" customFormat="1" ht="12.5">
      <c r="B14" s="27"/>
      <c r="C14" s="21"/>
      <c r="D14" s="9"/>
      <c r="E14" s="28"/>
      <c r="F14" s="29"/>
      <c r="G14" s="30"/>
      <c r="H14" s="29"/>
      <c r="I14" s="29"/>
      <c r="J14" s="19"/>
      <c r="K14" s="19"/>
      <c r="L14" s="19"/>
    </row>
    <row r="15" spans="2:12" s="20" customFormat="1" ht="12.5">
      <c r="B15" s="65" t="s">
        <v>12</v>
      </c>
      <c r="C15" s="65"/>
      <c r="D15" s="9"/>
      <c r="E15" s="31"/>
      <c r="F15" s="31"/>
      <c r="G15" s="32"/>
      <c r="H15" s="31"/>
      <c r="I15" s="31"/>
      <c r="J15" s="19"/>
      <c r="K15" s="19"/>
      <c r="L15" s="19"/>
    </row>
    <row r="16" spans="2:12" s="20" customFormat="1" ht="73.5" customHeight="1">
      <c r="B16" s="59" t="s">
        <v>2</v>
      </c>
      <c r="C16" s="60" t="s">
        <v>3</v>
      </c>
      <c r="D16" s="60" t="s">
        <v>13</v>
      </c>
      <c r="E16" s="59" t="s">
        <v>14</v>
      </c>
      <c r="F16" s="59" t="s">
        <v>15</v>
      </c>
      <c r="G16" s="59" t="s">
        <v>16</v>
      </c>
      <c r="H16" s="59" t="s">
        <v>17</v>
      </c>
      <c r="I16" s="59" t="s">
        <v>18</v>
      </c>
      <c r="J16" s="19"/>
      <c r="K16" s="19"/>
      <c r="L16" s="19"/>
    </row>
    <row r="17" spans="2:12" s="20" customFormat="1" ht="21.75" customHeight="1">
      <c r="B17" s="59"/>
      <c r="C17" s="61"/>
      <c r="D17" s="61"/>
      <c r="E17" s="59"/>
      <c r="F17" s="59"/>
      <c r="G17" s="59"/>
      <c r="H17" s="59"/>
      <c r="I17" s="59"/>
      <c r="J17" s="19"/>
      <c r="K17" s="19"/>
      <c r="L17" s="19"/>
    </row>
    <row r="18" spans="2:12" s="20" customFormat="1" ht="12.5">
      <c r="B18" s="60"/>
      <c r="C18" s="10" t="s">
        <v>7</v>
      </c>
      <c r="D18" s="66"/>
      <c r="E18" s="11" t="s">
        <v>8</v>
      </c>
      <c r="F18" s="11" t="s">
        <v>9</v>
      </c>
      <c r="G18" s="11" t="s">
        <v>19</v>
      </c>
      <c r="H18" s="11" t="s">
        <v>20</v>
      </c>
      <c r="I18" s="11" t="s">
        <v>21</v>
      </c>
      <c r="J18" s="19"/>
      <c r="K18" s="19"/>
      <c r="L18" s="19"/>
    </row>
    <row r="19" spans="2:12" s="20" customFormat="1" ht="23.5" thickBot="1">
      <c r="B19" s="33" t="s">
        <v>22</v>
      </c>
      <c r="C19" s="34"/>
      <c r="D19" s="8" t="s">
        <v>23</v>
      </c>
      <c r="E19" s="35"/>
      <c r="F19" s="35"/>
      <c r="G19" s="36">
        <v>8</v>
      </c>
      <c r="H19" s="37">
        <f>E19*G19</f>
        <v>0</v>
      </c>
      <c r="I19" s="37">
        <f>F19*G19</f>
        <v>0</v>
      </c>
      <c r="J19" s="19"/>
      <c r="K19" s="19"/>
      <c r="L19" s="19"/>
    </row>
    <row r="20" spans="2:12" s="20" customFormat="1" ht="13" thickBot="1">
      <c r="B20" s="63" t="s">
        <v>24</v>
      </c>
      <c r="C20" s="63"/>
      <c r="D20" s="63"/>
      <c r="E20" s="63"/>
      <c r="F20" s="63"/>
      <c r="G20" s="64"/>
      <c r="H20" s="17">
        <f>H19</f>
        <v>0</v>
      </c>
      <c r="I20" s="18">
        <f>I19</f>
        <v>0</v>
      </c>
      <c r="J20" s="19"/>
      <c r="K20" s="19"/>
      <c r="L20" s="19"/>
    </row>
    <row r="21" spans="2:12" s="20" customFormat="1" ht="12.5">
      <c r="B21" s="38"/>
      <c r="C21" s="21"/>
      <c r="D21" s="9"/>
      <c r="E21" s="31"/>
      <c r="F21" s="31"/>
      <c r="G21" s="32"/>
      <c r="H21" s="31"/>
      <c r="I21" s="31"/>
      <c r="J21" s="19"/>
      <c r="K21" s="19"/>
      <c r="L21" s="19"/>
    </row>
    <row r="22" spans="2:12" s="20" customFormat="1" ht="12.5">
      <c r="B22" s="58" t="s">
        <v>25</v>
      </c>
      <c r="C22" s="58"/>
      <c r="D22" s="58"/>
      <c r="E22" s="58"/>
      <c r="F22" s="58"/>
      <c r="G22" s="58"/>
      <c r="H22" s="58"/>
      <c r="I22" s="58"/>
      <c r="J22" s="19"/>
      <c r="K22" s="19"/>
      <c r="L22" s="19"/>
    </row>
    <row r="23" spans="2:12" s="20" customFormat="1" ht="12.5"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</row>
    <row r="24" spans="2:12" s="20" customFormat="1" ht="12.5">
      <c r="B24" s="2"/>
      <c r="C24" s="2"/>
      <c r="D24" s="2"/>
      <c r="E24" s="2"/>
      <c r="F24" s="2"/>
      <c r="G24" s="2"/>
      <c r="H24" s="2"/>
      <c r="I24" s="2"/>
      <c r="J24" s="19"/>
      <c r="K24" s="19"/>
      <c r="L24" s="19"/>
    </row>
    <row r="25" spans="2:12" s="20" customFormat="1" ht="12.5">
      <c r="B25" s="65" t="s">
        <v>26</v>
      </c>
      <c r="C25" s="65"/>
      <c r="D25" s="65"/>
      <c r="E25" s="65"/>
      <c r="F25" s="65"/>
      <c r="G25" s="65"/>
      <c r="H25" s="65"/>
      <c r="I25" s="65"/>
      <c r="J25" s="68"/>
      <c r="K25" s="68"/>
      <c r="L25" s="19"/>
    </row>
    <row r="26" spans="1:12" s="20" customFormat="1" ht="44.25" customHeight="1">
      <c r="A26" s="59" t="s">
        <v>27</v>
      </c>
      <c r="B26" s="59" t="s">
        <v>2</v>
      </c>
      <c r="C26" s="60" t="s">
        <v>28</v>
      </c>
      <c r="D26" s="60" t="s">
        <v>13</v>
      </c>
      <c r="E26" s="59" t="s">
        <v>29</v>
      </c>
      <c r="F26" s="59" t="s">
        <v>30</v>
      </c>
      <c r="G26" s="59" t="s">
        <v>31</v>
      </c>
      <c r="H26" s="59" t="s">
        <v>32</v>
      </c>
      <c r="I26" s="59" t="s">
        <v>33</v>
      </c>
      <c r="J26" s="60" t="s">
        <v>34</v>
      </c>
      <c r="K26" s="67" t="s">
        <v>35</v>
      </c>
      <c r="L26" s="67" t="s">
        <v>36</v>
      </c>
    </row>
    <row r="27" spans="1:12" s="20" customFormat="1" ht="12.5">
      <c r="A27" s="59"/>
      <c r="B27" s="59"/>
      <c r="C27" s="61"/>
      <c r="D27" s="61"/>
      <c r="E27" s="59"/>
      <c r="F27" s="59"/>
      <c r="G27" s="59"/>
      <c r="H27" s="59"/>
      <c r="I27" s="59"/>
      <c r="J27" s="66"/>
      <c r="K27" s="67"/>
      <c r="L27" s="67"/>
    </row>
    <row r="28" spans="1:12" s="20" customFormat="1" ht="12.5">
      <c r="A28" s="59"/>
      <c r="B28" s="59"/>
      <c r="C28" s="10" t="s">
        <v>7</v>
      </c>
      <c r="D28" s="66"/>
      <c r="E28" s="11" t="s">
        <v>8</v>
      </c>
      <c r="F28" s="11" t="s">
        <v>9</v>
      </c>
      <c r="G28" s="11" t="s">
        <v>19</v>
      </c>
      <c r="H28" s="11" t="s">
        <v>37</v>
      </c>
      <c r="I28" s="11" t="s">
        <v>38</v>
      </c>
      <c r="J28" s="11" t="s">
        <v>39</v>
      </c>
      <c r="K28" s="11" t="s">
        <v>40</v>
      </c>
      <c r="L28" s="11" t="s">
        <v>41</v>
      </c>
    </row>
    <row r="29" spans="1:12" s="20" customFormat="1" ht="12.5">
      <c r="A29" s="39" t="s">
        <v>42</v>
      </c>
      <c r="B29" s="40" t="s">
        <v>43</v>
      </c>
      <c r="C29" s="41"/>
      <c r="D29" s="42" t="s">
        <v>44</v>
      </c>
      <c r="E29" s="43"/>
      <c r="F29" s="43"/>
      <c r="G29" s="42"/>
      <c r="H29" s="15"/>
      <c r="I29" s="15"/>
      <c r="J29" s="47">
        <v>6</v>
      </c>
      <c r="K29" s="44">
        <f aca="true" t="shared" si="0" ref="K29:K93">E29*J29</f>
        <v>0</v>
      </c>
      <c r="L29" s="44">
        <f>F29*J29</f>
        <v>0</v>
      </c>
    </row>
    <row r="30" spans="1:12" s="20" customFormat="1" ht="34.5">
      <c r="A30" s="39" t="s">
        <v>45</v>
      </c>
      <c r="B30" s="40" t="s">
        <v>46</v>
      </c>
      <c r="C30" s="41"/>
      <c r="D30" s="42" t="s">
        <v>44</v>
      </c>
      <c r="E30" s="43"/>
      <c r="F30" s="43"/>
      <c r="G30" s="42"/>
      <c r="H30" s="15"/>
      <c r="I30" s="15"/>
      <c r="J30" s="47">
        <v>6</v>
      </c>
      <c r="K30" s="44">
        <f t="shared" si="0"/>
        <v>0</v>
      </c>
      <c r="L30" s="44">
        <f aca="true" t="shared" si="1" ref="L30:L93">F30*J30</f>
        <v>0</v>
      </c>
    </row>
    <row r="31" spans="1:12" s="20" customFormat="1" ht="34.5">
      <c r="A31" s="39" t="s">
        <v>47</v>
      </c>
      <c r="B31" s="40" t="s">
        <v>48</v>
      </c>
      <c r="C31" s="41"/>
      <c r="D31" s="42" t="s">
        <v>44</v>
      </c>
      <c r="E31" s="43"/>
      <c r="F31" s="43"/>
      <c r="G31" s="42"/>
      <c r="H31" s="15"/>
      <c r="I31" s="15"/>
      <c r="J31" s="47">
        <v>6</v>
      </c>
      <c r="K31" s="44">
        <f t="shared" si="0"/>
        <v>0</v>
      </c>
      <c r="L31" s="44">
        <f t="shared" si="1"/>
        <v>0</v>
      </c>
    </row>
    <row r="32" spans="1:12" s="20" customFormat="1" ht="57.5">
      <c r="A32" s="39" t="s">
        <v>49</v>
      </c>
      <c r="B32" s="40" t="s">
        <v>50</v>
      </c>
      <c r="C32" s="41"/>
      <c r="D32" s="42" t="s">
        <v>44</v>
      </c>
      <c r="E32" s="43"/>
      <c r="F32" s="43"/>
      <c r="G32" s="42"/>
      <c r="H32" s="15"/>
      <c r="I32" s="15"/>
      <c r="J32" s="47">
        <v>3</v>
      </c>
      <c r="K32" s="44">
        <f t="shared" si="0"/>
        <v>0</v>
      </c>
      <c r="L32" s="44">
        <f t="shared" si="1"/>
        <v>0</v>
      </c>
    </row>
    <row r="33" spans="1:12" s="20" customFormat="1" ht="34.5">
      <c r="A33" s="39" t="s">
        <v>51</v>
      </c>
      <c r="B33" s="40" t="s">
        <v>52</v>
      </c>
      <c r="C33" s="41"/>
      <c r="D33" s="42" t="s">
        <v>44</v>
      </c>
      <c r="E33" s="43"/>
      <c r="F33" s="43"/>
      <c r="G33" s="42"/>
      <c r="H33" s="15"/>
      <c r="I33" s="15"/>
      <c r="J33" s="47">
        <v>1</v>
      </c>
      <c r="K33" s="44">
        <f t="shared" si="0"/>
        <v>0</v>
      </c>
      <c r="L33" s="44">
        <f t="shared" si="1"/>
        <v>0</v>
      </c>
    </row>
    <row r="34" spans="1:12" s="20" customFormat="1" ht="23">
      <c r="A34" s="39" t="s">
        <v>53</v>
      </c>
      <c r="B34" s="40" t="s">
        <v>54</v>
      </c>
      <c r="C34" s="41"/>
      <c r="D34" s="42" t="s">
        <v>44</v>
      </c>
      <c r="E34" s="43"/>
      <c r="F34" s="43"/>
      <c r="G34" s="42"/>
      <c r="H34" s="15"/>
      <c r="I34" s="15"/>
      <c r="J34" s="47">
        <v>1</v>
      </c>
      <c r="K34" s="44">
        <f t="shared" si="0"/>
        <v>0</v>
      </c>
      <c r="L34" s="44">
        <f t="shared" si="1"/>
        <v>0</v>
      </c>
    </row>
    <row r="35" spans="1:12" s="20" customFormat="1" ht="34.5">
      <c r="A35" s="39" t="s">
        <v>55</v>
      </c>
      <c r="B35" s="40" t="s">
        <v>56</v>
      </c>
      <c r="C35" s="41"/>
      <c r="D35" s="42" t="s">
        <v>44</v>
      </c>
      <c r="E35" s="43"/>
      <c r="F35" s="43"/>
      <c r="G35" s="42"/>
      <c r="H35" s="15"/>
      <c r="I35" s="15"/>
      <c r="J35" s="47">
        <v>1</v>
      </c>
      <c r="K35" s="44">
        <f t="shared" si="0"/>
        <v>0</v>
      </c>
      <c r="L35" s="44">
        <f t="shared" si="1"/>
        <v>0</v>
      </c>
    </row>
    <row r="36" spans="1:12" s="20" customFormat="1" ht="34.5">
      <c r="A36" s="39" t="s">
        <v>57</v>
      </c>
      <c r="B36" s="40" t="s">
        <v>58</v>
      </c>
      <c r="C36" s="41"/>
      <c r="D36" s="42" t="s">
        <v>44</v>
      </c>
      <c r="E36" s="43"/>
      <c r="F36" s="43"/>
      <c r="G36" s="42"/>
      <c r="H36" s="15"/>
      <c r="I36" s="15"/>
      <c r="J36" s="47">
        <v>1</v>
      </c>
      <c r="K36" s="44">
        <f t="shared" si="0"/>
        <v>0</v>
      </c>
      <c r="L36" s="44">
        <f t="shared" si="1"/>
        <v>0</v>
      </c>
    </row>
    <row r="37" spans="1:12" s="20" customFormat="1" ht="46">
      <c r="A37" s="45" t="s">
        <v>59</v>
      </c>
      <c r="B37" s="40" t="s">
        <v>60</v>
      </c>
      <c r="C37" s="41"/>
      <c r="D37" s="42" t="s">
        <v>44</v>
      </c>
      <c r="E37" s="43"/>
      <c r="F37" s="43"/>
      <c r="G37" s="42"/>
      <c r="H37" s="15"/>
      <c r="I37" s="15"/>
      <c r="J37" s="47">
        <v>1</v>
      </c>
      <c r="K37" s="44">
        <f t="shared" si="0"/>
        <v>0</v>
      </c>
      <c r="L37" s="44">
        <f t="shared" si="1"/>
        <v>0</v>
      </c>
    </row>
    <row r="38" spans="1:12" s="20" customFormat="1" ht="34.5">
      <c r="A38" s="39" t="s">
        <v>61</v>
      </c>
      <c r="B38" s="40" t="s">
        <v>62</v>
      </c>
      <c r="C38" s="41"/>
      <c r="D38" s="42" t="s">
        <v>44</v>
      </c>
      <c r="E38" s="43"/>
      <c r="F38" s="43"/>
      <c r="G38" s="42"/>
      <c r="H38" s="15"/>
      <c r="I38" s="15"/>
      <c r="J38" s="47">
        <v>1</v>
      </c>
      <c r="K38" s="44">
        <f t="shared" si="0"/>
        <v>0</v>
      </c>
      <c r="L38" s="44">
        <f t="shared" si="1"/>
        <v>0</v>
      </c>
    </row>
    <row r="39" spans="1:12" s="20" customFormat="1" ht="23">
      <c r="A39" s="39" t="s">
        <v>63</v>
      </c>
      <c r="B39" s="40" t="s">
        <v>64</v>
      </c>
      <c r="C39" s="41"/>
      <c r="D39" s="42" t="s">
        <v>44</v>
      </c>
      <c r="E39" s="43"/>
      <c r="F39" s="43"/>
      <c r="G39" s="42"/>
      <c r="H39" s="15"/>
      <c r="I39" s="15"/>
      <c r="J39" s="47">
        <v>1</v>
      </c>
      <c r="K39" s="44">
        <f t="shared" si="0"/>
        <v>0</v>
      </c>
      <c r="L39" s="44">
        <f t="shared" si="1"/>
        <v>0</v>
      </c>
    </row>
    <row r="40" spans="1:12" s="20" customFormat="1" ht="34.5">
      <c r="A40" s="39" t="s">
        <v>65</v>
      </c>
      <c r="B40" s="40" t="s">
        <v>66</v>
      </c>
      <c r="C40" s="41"/>
      <c r="D40" s="42" t="s">
        <v>44</v>
      </c>
      <c r="E40" s="43"/>
      <c r="F40" s="43"/>
      <c r="G40" s="42"/>
      <c r="H40" s="15"/>
      <c r="I40" s="15"/>
      <c r="J40" s="47">
        <v>1</v>
      </c>
      <c r="K40" s="44">
        <f t="shared" si="0"/>
        <v>0</v>
      </c>
      <c r="L40" s="44">
        <f t="shared" si="1"/>
        <v>0</v>
      </c>
    </row>
    <row r="41" spans="1:12" s="20" customFormat="1" ht="34.5">
      <c r="A41" s="39" t="s">
        <v>67</v>
      </c>
      <c r="B41" s="40" t="s">
        <v>68</v>
      </c>
      <c r="C41" s="41"/>
      <c r="D41" s="42" t="s">
        <v>44</v>
      </c>
      <c r="E41" s="43"/>
      <c r="F41" s="43"/>
      <c r="G41" s="42"/>
      <c r="H41" s="15"/>
      <c r="I41" s="15"/>
      <c r="J41" s="47">
        <v>1</v>
      </c>
      <c r="K41" s="44">
        <f t="shared" si="0"/>
        <v>0</v>
      </c>
      <c r="L41" s="44">
        <f t="shared" si="1"/>
        <v>0</v>
      </c>
    </row>
    <row r="42" spans="1:12" s="20" customFormat="1" ht="34.5">
      <c r="A42" s="39" t="s">
        <v>69</v>
      </c>
      <c r="B42" s="40" t="s">
        <v>70</v>
      </c>
      <c r="C42" s="41"/>
      <c r="D42" s="42" t="s">
        <v>44</v>
      </c>
      <c r="E42" s="43"/>
      <c r="F42" s="43"/>
      <c r="G42" s="42"/>
      <c r="H42" s="15"/>
      <c r="I42" s="15"/>
      <c r="J42" s="47">
        <v>1</v>
      </c>
      <c r="K42" s="44">
        <f t="shared" si="0"/>
        <v>0</v>
      </c>
      <c r="L42" s="44">
        <f t="shared" si="1"/>
        <v>0</v>
      </c>
    </row>
    <row r="43" spans="1:12" s="20" customFormat="1" ht="34.5">
      <c r="A43" s="39" t="s">
        <v>71</v>
      </c>
      <c r="B43" s="40" t="s">
        <v>72</v>
      </c>
      <c r="C43" s="41"/>
      <c r="D43" s="42" t="s">
        <v>44</v>
      </c>
      <c r="E43" s="43"/>
      <c r="F43" s="43"/>
      <c r="G43" s="42"/>
      <c r="H43" s="15"/>
      <c r="I43" s="15"/>
      <c r="J43" s="47">
        <v>1</v>
      </c>
      <c r="K43" s="44">
        <f t="shared" si="0"/>
        <v>0</v>
      </c>
      <c r="L43" s="44">
        <f t="shared" si="1"/>
        <v>0</v>
      </c>
    </row>
    <row r="44" spans="1:12" s="20" customFormat="1" ht="34.5">
      <c r="A44" s="39" t="s">
        <v>73</v>
      </c>
      <c r="B44" s="40" t="s">
        <v>74</v>
      </c>
      <c r="C44" s="41"/>
      <c r="D44" s="42" t="s">
        <v>44</v>
      </c>
      <c r="E44" s="43"/>
      <c r="F44" s="43"/>
      <c r="G44" s="42"/>
      <c r="H44" s="15"/>
      <c r="I44" s="15"/>
      <c r="J44" s="47">
        <v>1</v>
      </c>
      <c r="K44" s="44">
        <f t="shared" si="0"/>
        <v>0</v>
      </c>
      <c r="L44" s="44">
        <f t="shared" si="1"/>
        <v>0</v>
      </c>
    </row>
    <row r="45" spans="1:12" s="20" customFormat="1" ht="34.5">
      <c r="A45" s="46" t="s">
        <v>75</v>
      </c>
      <c r="B45" s="40" t="s">
        <v>76</v>
      </c>
      <c r="C45" s="47"/>
      <c r="D45" s="8" t="s">
        <v>44</v>
      </c>
      <c r="E45" s="43"/>
      <c r="F45" s="43"/>
      <c r="G45" s="8"/>
      <c r="H45" s="43"/>
      <c r="I45" s="43"/>
      <c r="J45" s="47">
        <v>1</v>
      </c>
      <c r="K45" s="44">
        <f t="shared" si="0"/>
        <v>0</v>
      </c>
      <c r="L45" s="44">
        <f t="shared" si="1"/>
        <v>0</v>
      </c>
    </row>
    <row r="46" spans="1:12" s="20" customFormat="1" ht="69">
      <c r="A46" s="46" t="s">
        <v>77</v>
      </c>
      <c r="B46" s="40" t="s">
        <v>78</v>
      </c>
      <c r="C46" s="47"/>
      <c r="D46" s="8" t="s">
        <v>44</v>
      </c>
      <c r="E46" s="43"/>
      <c r="F46" s="43"/>
      <c r="G46" s="8"/>
      <c r="H46" s="43"/>
      <c r="I46" s="43"/>
      <c r="J46" s="47">
        <v>1</v>
      </c>
      <c r="K46" s="44">
        <f t="shared" si="0"/>
        <v>0</v>
      </c>
      <c r="L46" s="44">
        <f t="shared" si="1"/>
        <v>0</v>
      </c>
    </row>
    <row r="47" spans="1:12" s="20" customFormat="1" ht="23">
      <c r="A47" s="46" t="s">
        <v>79</v>
      </c>
      <c r="B47" s="40" t="s">
        <v>80</v>
      </c>
      <c r="C47" s="47"/>
      <c r="D47" s="8" t="s">
        <v>44</v>
      </c>
      <c r="E47" s="43"/>
      <c r="F47" s="43"/>
      <c r="G47" s="8"/>
      <c r="H47" s="43"/>
      <c r="I47" s="43"/>
      <c r="J47" s="47">
        <v>1</v>
      </c>
      <c r="K47" s="44">
        <f t="shared" si="0"/>
        <v>0</v>
      </c>
      <c r="L47" s="44">
        <f t="shared" si="1"/>
        <v>0</v>
      </c>
    </row>
    <row r="48" spans="1:12" s="20" customFormat="1" ht="23">
      <c r="A48" s="46" t="s">
        <v>81</v>
      </c>
      <c r="B48" s="40" t="s">
        <v>82</v>
      </c>
      <c r="C48" s="47"/>
      <c r="D48" s="8" t="s">
        <v>44</v>
      </c>
      <c r="E48" s="43"/>
      <c r="F48" s="43"/>
      <c r="G48" s="8"/>
      <c r="H48" s="43"/>
      <c r="I48" s="43"/>
      <c r="J48" s="47">
        <v>1</v>
      </c>
      <c r="K48" s="44">
        <f t="shared" si="0"/>
        <v>0</v>
      </c>
      <c r="L48" s="44">
        <f t="shared" si="1"/>
        <v>0</v>
      </c>
    </row>
    <row r="49" spans="1:12" s="20" customFormat="1" ht="34.5">
      <c r="A49" s="46" t="s">
        <v>83</v>
      </c>
      <c r="B49" s="40" t="s">
        <v>84</v>
      </c>
      <c r="C49" s="47"/>
      <c r="D49" s="8" t="s">
        <v>44</v>
      </c>
      <c r="E49" s="43"/>
      <c r="F49" s="43"/>
      <c r="G49" s="8"/>
      <c r="H49" s="43"/>
      <c r="I49" s="43"/>
      <c r="J49" s="47">
        <v>1</v>
      </c>
      <c r="K49" s="44">
        <f t="shared" si="0"/>
        <v>0</v>
      </c>
      <c r="L49" s="44">
        <f t="shared" si="1"/>
        <v>0</v>
      </c>
    </row>
    <row r="50" spans="1:12" s="20" customFormat="1" ht="37.5" customHeight="1">
      <c r="A50" s="46" t="s">
        <v>85</v>
      </c>
      <c r="B50" s="40" t="s">
        <v>86</v>
      </c>
      <c r="C50" s="47"/>
      <c r="D50" s="8" t="s">
        <v>44</v>
      </c>
      <c r="E50" s="43"/>
      <c r="F50" s="43"/>
      <c r="G50" s="8"/>
      <c r="H50" s="43"/>
      <c r="I50" s="43"/>
      <c r="J50" s="47">
        <v>1</v>
      </c>
      <c r="K50" s="44">
        <f t="shared" si="0"/>
        <v>0</v>
      </c>
      <c r="L50" s="44">
        <f t="shared" si="1"/>
        <v>0</v>
      </c>
    </row>
    <row r="51" spans="1:12" s="20" customFormat="1" ht="15">
      <c r="A51" s="46" t="s">
        <v>87</v>
      </c>
      <c r="B51" s="40" t="s">
        <v>88</v>
      </c>
      <c r="C51" s="47"/>
      <c r="D51" s="8" t="s">
        <v>44</v>
      </c>
      <c r="E51" s="43"/>
      <c r="F51" s="43"/>
      <c r="G51" s="8"/>
      <c r="H51" s="43"/>
      <c r="I51" s="43"/>
      <c r="J51" s="47">
        <v>6</v>
      </c>
      <c r="K51" s="44">
        <f t="shared" si="0"/>
        <v>0</v>
      </c>
      <c r="L51" s="44">
        <f t="shared" si="1"/>
        <v>0</v>
      </c>
    </row>
    <row r="52" spans="1:12" s="20" customFormat="1" ht="15">
      <c r="A52" s="46" t="s">
        <v>89</v>
      </c>
      <c r="B52" s="40" t="s">
        <v>90</v>
      </c>
      <c r="C52" s="47"/>
      <c r="D52" s="8" t="s">
        <v>44</v>
      </c>
      <c r="E52" s="43"/>
      <c r="F52" s="43"/>
      <c r="G52" s="8"/>
      <c r="H52" s="43"/>
      <c r="I52" s="43"/>
      <c r="J52" s="47">
        <v>6</v>
      </c>
      <c r="K52" s="44">
        <f t="shared" si="0"/>
        <v>0</v>
      </c>
      <c r="L52" s="44">
        <f t="shared" si="1"/>
        <v>0</v>
      </c>
    </row>
    <row r="53" spans="1:12" s="20" customFormat="1" ht="15">
      <c r="A53" s="46" t="s">
        <v>91</v>
      </c>
      <c r="B53" s="40" t="s">
        <v>92</v>
      </c>
      <c r="C53" s="47"/>
      <c r="D53" s="8" t="s">
        <v>44</v>
      </c>
      <c r="E53" s="43"/>
      <c r="F53" s="43"/>
      <c r="G53" s="8"/>
      <c r="H53" s="43"/>
      <c r="I53" s="43"/>
      <c r="J53" s="47">
        <v>6</v>
      </c>
      <c r="K53" s="44">
        <f t="shared" si="0"/>
        <v>0</v>
      </c>
      <c r="L53" s="44">
        <f t="shared" si="1"/>
        <v>0</v>
      </c>
    </row>
    <row r="54" spans="1:12" s="20" customFormat="1" ht="15.75" customHeight="1">
      <c r="A54" s="46" t="s">
        <v>93</v>
      </c>
      <c r="B54" s="40" t="s">
        <v>94</v>
      </c>
      <c r="C54" s="47"/>
      <c r="D54" s="8" t="s">
        <v>44</v>
      </c>
      <c r="E54" s="43"/>
      <c r="F54" s="43"/>
      <c r="G54" s="8"/>
      <c r="H54" s="43"/>
      <c r="I54" s="43"/>
      <c r="J54" s="47">
        <v>1</v>
      </c>
      <c r="K54" s="44">
        <f t="shared" si="0"/>
        <v>0</v>
      </c>
      <c r="L54" s="44">
        <f t="shared" si="1"/>
        <v>0</v>
      </c>
    </row>
    <row r="55" spans="1:12" s="20" customFormat="1" ht="13.5" customHeight="1">
      <c r="A55" s="46" t="s">
        <v>95</v>
      </c>
      <c r="B55" s="40" t="s">
        <v>96</v>
      </c>
      <c r="C55" s="47"/>
      <c r="D55" s="8" t="s">
        <v>44</v>
      </c>
      <c r="E55" s="43"/>
      <c r="F55" s="43"/>
      <c r="G55" s="8"/>
      <c r="H55" s="43"/>
      <c r="I55" s="43"/>
      <c r="J55" s="47">
        <v>1</v>
      </c>
      <c r="K55" s="44">
        <f t="shared" si="0"/>
        <v>0</v>
      </c>
      <c r="L55" s="44">
        <f t="shared" si="1"/>
        <v>0</v>
      </c>
    </row>
    <row r="56" spans="1:12" s="20" customFormat="1" ht="15" customHeight="1">
      <c r="A56" s="46" t="s">
        <v>97</v>
      </c>
      <c r="B56" s="40" t="s">
        <v>98</v>
      </c>
      <c r="C56" s="47"/>
      <c r="D56" s="8" t="s">
        <v>44</v>
      </c>
      <c r="E56" s="43"/>
      <c r="F56" s="43"/>
      <c r="G56" s="8"/>
      <c r="H56" s="43"/>
      <c r="I56" s="43"/>
      <c r="J56" s="47">
        <v>1</v>
      </c>
      <c r="K56" s="44">
        <f t="shared" si="0"/>
        <v>0</v>
      </c>
      <c r="L56" s="44">
        <f t="shared" si="1"/>
        <v>0</v>
      </c>
    </row>
    <row r="57" spans="1:12" s="20" customFormat="1" ht="16.5" customHeight="1">
      <c r="A57" s="46" t="s">
        <v>99</v>
      </c>
      <c r="B57" s="40" t="s">
        <v>100</v>
      </c>
      <c r="C57" s="47"/>
      <c r="D57" s="8" t="s">
        <v>44</v>
      </c>
      <c r="E57" s="43"/>
      <c r="F57" s="43"/>
      <c r="G57" s="8"/>
      <c r="H57" s="43"/>
      <c r="I57" s="43"/>
      <c r="J57" s="47">
        <v>1</v>
      </c>
      <c r="K57" s="44">
        <f t="shared" si="0"/>
        <v>0</v>
      </c>
      <c r="L57" s="44">
        <f t="shared" si="1"/>
        <v>0</v>
      </c>
    </row>
    <row r="58" spans="1:12" s="20" customFormat="1" ht="13.5" customHeight="1">
      <c r="A58" s="46" t="s">
        <v>101</v>
      </c>
      <c r="B58" s="40" t="s">
        <v>102</v>
      </c>
      <c r="C58" s="47"/>
      <c r="D58" s="8" t="s">
        <v>44</v>
      </c>
      <c r="E58" s="43"/>
      <c r="F58" s="43"/>
      <c r="G58" s="8"/>
      <c r="H58" s="43"/>
      <c r="I58" s="43"/>
      <c r="J58" s="47">
        <v>1</v>
      </c>
      <c r="K58" s="44">
        <f t="shared" si="0"/>
        <v>0</v>
      </c>
      <c r="L58" s="44">
        <f t="shared" si="1"/>
        <v>0</v>
      </c>
    </row>
    <row r="59" spans="1:12" s="20" customFormat="1" ht="12" customHeight="1">
      <c r="A59" s="46" t="s">
        <v>103</v>
      </c>
      <c r="B59" s="40" t="s">
        <v>104</v>
      </c>
      <c r="C59" s="47"/>
      <c r="D59" s="8" t="s">
        <v>44</v>
      </c>
      <c r="E59" s="43"/>
      <c r="F59" s="43"/>
      <c r="G59" s="8"/>
      <c r="H59" s="43"/>
      <c r="I59" s="43"/>
      <c r="J59" s="47">
        <v>1</v>
      </c>
      <c r="K59" s="44">
        <f t="shared" si="0"/>
        <v>0</v>
      </c>
      <c r="L59" s="44">
        <f t="shared" si="1"/>
        <v>0</v>
      </c>
    </row>
    <row r="60" spans="1:12" s="20" customFormat="1" ht="15.75" customHeight="1">
      <c r="A60" s="46" t="s">
        <v>105</v>
      </c>
      <c r="B60" s="40" t="s">
        <v>106</v>
      </c>
      <c r="C60" s="47"/>
      <c r="D60" s="8" t="s">
        <v>44</v>
      </c>
      <c r="E60" s="43"/>
      <c r="F60" s="43"/>
      <c r="G60" s="8"/>
      <c r="H60" s="43"/>
      <c r="I60" s="43"/>
      <c r="J60" s="47">
        <v>1</v>
      </c>
      <c r="K60" s="44">
        <f t="shared" si="0"/>
        <v>0</v>
      </c>
      <c r="L60" s="44">
        <f t="shared" si="1"/>
        <v>0</v>
      </c>
    </row>
    <row r="61" spans="1:12" s="20" customFormat="1" ht="15" customHeight="1">
      <c r="A61" s="46" t="s">
        <v>107</v>
      </c>
      <c r="B61" s="40" t="s">
        <v>108</v>
      </c>
      <c r="C61" s="47"/>
      <c r="D61" s="8" t="s">
        <v>44</v>
      </c>
      <c r="E61" s="43"/>
      <c r="F61" s="43"/>
      <c r="G61" s="8"/>
      <c r="H61" s="43"/>
      <c r="I61" s="43"/>
      <c r="J61" s="47">
        <v>1</v>
      </c>
      <c r="K61" s="44">
        <f t="shared" si="0"/>
        <v>0</v>
      </c>
      <c r="L61" s="44">
        <f t="shared" si="1"/>
        <v>0</v>
      </c>
    </row>
    <row r="62" spans="1:12" s="20" customFormat="1" ht="11.25" customHeight="1">
      <c r="A62" s="46" t="s">
        <v>109</v>
      </c>
      <c r="B62" s="40" t="s">
        <v>110</v>
      </c>
      <c r="C62" s="47"/>
      <c r="D62" s="8" t="s">
        <v>44</v>
      </c>
      <c r="E62" s="43"/>
      <c r="F62" s="43"/>
      <c r="G62" s="8"/>
      <c r="H62" s="43"/>
      <c r="I62" s="43"/>
      <c r="J62" s="47">
        <v>1</v>
      </c>
      <c r="K62" s="44">
        <f t="shared" si="0"/>
        <v>0</v>
      </c>
      <c r="L62" s="44">
        <f t="shared" si="1"/>
        <v>0</v>
      </c>
    </row>
    <row r="63" spans="1:12" s="20" customFormat="1" ht="34.5">
      <c r="A63" s="46" t="s">
        <v>111</v>
      </c>
      <c r="B63" s="40" t="s">
        <v>112</v>
      </c>
      <c r="C63" s="47"/>
      <c r="D63" s="8" t="s">
        <v>44</v>
      </c>
      <c r="E63" s="43"/>
      <c r="F63" s="43"/>
      <c r="G63" s="8"/>
      <c r="H63" s="43"/>
      <c r="I63" s="43"/>
      <c r="J63" s="47">
        <v>1</v>
      </c>
      <c r="K63" s="44">
        <f t="shared" si="0"/>
        <v>0</v>
      </c>
      <c r="L63" s="44">
        <f t="shared" si="1"/>
        <v>0</v>
      </c>
    </row>
    <row r="64" spans="1:12" s="20" customFormat="1" ht="34.5">
      <c r="A64" s="46" t="s">
        <v>113</v>
      </c>
      <c r="B64" s="40" t="s">
        <v>114</v>
      </c>
      <c r="C64" s="47"/>
      <c r="D64" s="8" t="s">
        <v>44</v>
      </c>
      <c r="E64" s="43"/>
      <c r="F64" s="43"/>
      <c r="G64" s="8"/>
      <c r="H64" s="43"/>
      <c r="I64" s="43"/>
      <c r="J64" s="47">
        <v>1</v>
      </c>
      <c r="K64" s="44">
        <f t="shared" si="0"/>
        <v>0</v>
      </c>
      <c r="L64" s="44">
        <f t="shared" si="1"/>
        <v>0</v>
      </c>
    </row>
    <row r="65" spans="1:12" s="20" customFormat="1" ht="34.5">
      <c r="A65" s="46" t="s">
        <v>115</v>
      </c>
      <c r="B65" s="40" t="s">
        <v>116</v>
      </c>
      <c r="C65" s="47"/>
      <c r="D65" s="8" t="s">
        <v>44</v>
      </c>
      <c r="E65" s="43"/>
      <c r="F65" s="43"/>
      <c r="G65" s="8"/>
      <c r="H65" s="43"/>
      <c r="I65" s="43"/>
      <c r="J65" s="47">
        <v>1</v>
      </c>
      <c r="K65" s="44">
        <f t="shared" si="0"/>
        <v>0</v>
      </c>
      <c r="L65" s="44">
        <f t="shared" si="1"/>
        <v>0</v>
      </c>
    </row>
    <row r="66" spans="1:12" s="20" customFormat="1" ht="34.5">
      <c r="A66" s="46" t="s">
        <v>117</v>
      </c>
      <c r="B66" s="40" t="s">
        <v>118</v>
      </c>
      <c r="C66" s="47"/>
      <c r="D66" s="8" t="s">
        <v>44</v>
      </c>
      <c r="E66" s="43"/>
      <c r="F66" s="43"/>
      <c r="G66" s="8"/>
      <c r="H66" s="43"/>
      <c r="I66" s="43"/>
      <c r="J66" s="47">
        <v>1</v>
      </c>
      <c r="K66" s="44">
        <f t="shared" si="0"/>
        <v>0</v>
      </c>
      <c r="L66" s="44">
        <f t="shared" si="1"/>
        <v>0</v>
      </c>
    </row>
    <row r="67" spans="1:12" s="20" customFormat="1" ht="15">
      <c r="A67" s="46" t="s">
        <v>119</v>
      </c>
      <c r="B67" s="40" t="s">
        <v>120</v>
      </c>
      <c r="C67" s="47"/>
      <c r="D67" s="8" t="s">
        <v>44</v>
      </c>
      <c r="E67" s="43"/>
      <c r="F67" s="43"/>
      <c r="G67" s="8"/>
      <c r="H67" s="43"/>
      <c r="I67" s="43"/>
      <c r="J67" s="47">
        <v>1</v>
      </c>
      <c r="K67" s="44">
        <f t="shared" si="0"/>
        <v>0</v>
      </c>
      <c r="L67" s="44">
        <f t="shared" si="1"/>
        <v>0</v>
      </c>
    </row>
    <row r="68" spans="1:12" s="20" customFormat="1" ht="15">
      <c r="A68" s="46" t="s">
        <v>121</v>
      </c>
      <c r="B68" s="40" t="s">
        <v>122</v>
      </c>
      <c r="C68" s="47"/>
      <c r="D68" s="8" t="s">
        <v>44</v>
      </c>
      <c r="E68" s="43"/>
      <c r="F68" s="43"/>
      <c r="G68" s="8"/>
      <c r="H68" s="43"/>
      <c r="I68" s="43"/>
      <c r="J68" s="47">
        <v>1</v>
      </c>
      <c r="K68" s="44">
        <f t="shared" si="0"/>
        <v>0</v>
      </c>
      <c r="L68" s="44">
        <f t="shared" si="1"/>
        <v>0</v>
      </c>
    </row>
    <row r="69" spans="1:12" s="20" customFormat="1" ht="15">
      <c r="A69" s="46" t="s">
        <v>123</v>
      </c>
      <c r="B69" s="40" t="s">
        <v>124</v>
      </c>
      <c r="C69" s="47"/>
      <c r="D69" s="8" t="s">
        <v>44</v>
      </c>
      <c r="E69" s="43"/>
      <c r="F69" s="43"/>
      <c r="G69" s="8"/>
      <c r="H69" s="43"/>
      <c r="I69" s="43"/>
      <c r="J69" s="47">
        <v>1</v>
      </c>
      <c r="K69" s="44">
        <f t="shared" si="0"/>
        <v>0</v>
      </c>
      <c r="L69" s="44">
        <f t="shared" si="1"/>
        <v>0</v>
      </c>
    </row>
    <row r="70" spans="1:12" s="20" customFormat="1" ht="15">
      <c r="A70" s="46" t="s">
        <v>125</v>
      </c>
      <c r="B70" s="40" t="s">
        <v>126</v>
      </c>
      <c r="C70" s="47"/>
      <c r="D70" s="8" t="s">
        <v>44</v>
      </c>
      <c r="E70" s="43"/>
      <c r="F70" s="43"/>
      <c r="G70" s="8"/>
      <c r="H70" s="43"/>
      <c r="I70" s="43"/>
      <c r="J70" s="47">
        <v>1</v>
      </c>
      <c r="K70" s="44">
        <f t="shared" si="0"/>
        <v>0</v>
      </c>
      <c r="L70" s="44">
        <f t="shared" si="1"/>
        <v>0</v>
      </c>
    </row>
    <row r="71" spans="1:12" s="20" customFormat="1" ht="23">
      <c r="A71" s="46" t="s">
        <v>127</v>
      </c>
      <c r="B71" s="40" t="s">
        <v>128</v>
      </c>
      <c r="C71" s="47"/>
      <c r="D71" s="8" t="s">
        <v>44</v>
      </c>
      <c r="E71" s="43"/>
      <c r="F71" s="43"/>
      <c r="G71" s="8"/>
      <c r="H71" s="43"/>
      <c r="I71" s="43"/>
      <c r="J71" s="47">
        <v>1</v>
      </c>
      <c r="K71" s="44">
        <f t="shared" si="0"/>
        <v>0</v>
      </c>
      <c r="L71" s="44">
        <f t="shared" si="1"/>
        <v>0</v>
      </c>
    </row>
    <row r="72" spans="1:12" s="20" customFormat="1" ht="34.5">
      <c r="A72" s="46" t="s">
        <v>129</v>
      </c>
      <c r="B72" s="40" t="s">
        <v>130</v>
      </c>
      <c r="C72" s="47"/>
      <c r="D72" s="8" t="s">
        <v>44</v>
      </c>
      <c r="E72" s="43"/>
      <c r="F72" s="43"/>
      <c r="G72" s="8"/>
      <c r="H72" s="43"/>
      <c r="I72" s="43"/>
      <c r="J72" s="47">
        <v>1</v>
      </c>
      <c r="K72" s="44">
        <f t="shared" si="0"/>
        <v>0</v>
      </c>
      <c r="L72" s="44">
        <f t="shared" si="1"/>
        <v>0</v>
      </c>
    </row>
    <row r="73" spans="1:12" s="20" customFormat="1" ht="15">
      <c r="A73" s="46" t="s">
        <v>131</v>
      </c>
      <c r="B73" s="40" t="s">
        <v>132</v>
      </c>
      <c r="C73" s="47"/>
      <c r="D73" s="8" t="s">
        <v>44</v>
      </c>
      <c r="E73" s="43"/>
      <c r="F73" s="43"/>
      <c r="G73" s="8"/>
      <c r="H73" s="43"/>
      <c r="I73" s="43"/>
      <c r="J73" s="47">
        <v>1</v>
      </c>
      <c r="K73" s="44">
        <f t="shared" si="0"/>
        <v>0</v>
      </c>
      <c r="L73" s="44">
        <f t="shared" si="1"/>
        <v>0</v>
      </c>
    </row>
    <row r="74" spans="1:12" s="20" customFormat="1" ht="15">
      <c r="A74" s="46" t="s">
        <v>133</v>
      </c>
      <c r="B74" s="40" t="s">
        <v>134</v>
      </c>
      <c r="C74" s="47"/>
      <c r="D74" s="8" t="s">
        <v>44</v>
      </c>
      <c r="E74" s="43"/>
      <c r="F74" s="43"/>
      <c r="G74" s="8"/>
      <c r="H74" s="43"/>
      <c r="I74" s="43"/>
      <c r="J74" s="47">
        <v>1</v>
      </c>
      <c r="K74" s="44">
        <f t="shared" si="0"/>
        <v>0</v>
      </c>
      <c r="L74" s="44">
        <f t="shared" si="1"/>
        <v>0</v>
      </c>
    </row>
    <row r="75" spans="1:12" s="20" customFormat="1" ht="23">
      <c r="A75" s="46" t="s">
        <v>135</v>
      </c>
      <c r="B75" s="40" t="s">
        <v>136</v>
      </c>
      <c r="C75" s="47"/>
      <c r="D75" s="8" t="s">
        <v>44</v>
      </c>
      <c r="E75" s="43"/>
      <c r="F75" s="43"/>
      <c r="G75" s="8"/>
      <c r="H75" s="43"/>
      <c r="I75" s="43"/>
      <c r="J75" s="47">
        <v>1</v>
      </c>
      <c r="K75" s="44">
        <f t="shared" si="0"/>
        <v>0</v>
      </c>
      <c r="L75" s="44">
        <f t="shared" si="1"/>
        <v>0</v>
      </c>
    </row>
    <row r="76" spans="1:12" s="20" customFormat="1" ht="23">
      <c r="A76" s="46" t="s">
        <v>137</v>
      </c>
      <c r="B76" s="40" t="s">
        <v>138</v>
      </c>
      <c r="C76" s="47"/>
      <c r="D76" s="8" t="s">
        <v>44</v>
      </c>
      <c r="E76" s="43"/>
      <c r="F76" s="43"/>
      <c r="G76" s="8"/>
      <c r="H76" s="43"/>
      <c r="I76" s="43"/>
      <c r="J76" s="47">
        <v>1</v>
      </c>
      <c r="K76" s="44">
        <f t="shared" si="0"/>
        <v>0</v>
      </c>
      <c r="L76" s="44">
        <f t="shared" si="1"/>
        <v>0</v>
      </c>
    </row>
    <row r="77" spans="1:12" s="20" customFormat="1" ht="15">
      <c r="A77" s="46" t="s">
        <v>139</v>
      </c>
      <c r="B77" s="40" t="s">
        <v>140</v>
      </c>
      <c r="C77" s="47"/>
      <c r="D77" s="8" t="s">
        <v>44</v>
      </c>
      <c r="E77" s="43"/>
      <c r="F77" s="43"/>
      <c r="G77" s="8"/>
      <c r="H77" s="43"/>
      <c r="I77" s="43"/>
      <c r="J77" s="47">
        <v>1</v>
      </c>
      <c r="K77" s="44">
        <f t="shared" si="0"/>
        <v>0</v>
      </c>
      <c r="L77" s="44">
        <f t="shared" si="1"/>
        <v>0</v>
      </c>
    </row>
    <row r="78" spans="1:12" s="20" customFormat="1" ht="15">
      <c r="A78" s="46" t="s">
        <v>141</v>
      </c>
      <c r="B78" s="40" t="s">
        <v>142</v>
      </c>
      <c r="C78" s="47"/>
      <c r="D78" s="8" t="s">
        <v>44</v>
      </c>
      <c r="E78" s="43"/>
      <c r="F78" s="43"/>
      <c r="G78" s="8"/>
      <c r="H78" s="43"/>
      <c r="I78" s="43"/>
      <c r="J78" s="47">
        <v>1</v>
      </c>
      <c r="K78" s="44">
        <f t="shared" si="0"/>
        <v>0</v>
      </c>
      <c r="L78" s="44">
        <f t="shared" si="1"/>
        <v>0</v>
      </c>
    </row>
    <row r="79" spans="1:12" s="20" customFormat="1" ht="23">
      <c r="A79" s="46" t="s">
        <v>143</v>
      </c>
      <c r="B79" s="40" t="s">
        <v>144</v>
      </c>
      <c r="C79" s="47"/>
      <c r="D79" s="8" t="s">
        <v>44</v>
      </c>
      <c r="E79" s="43"/>
      <c r="F79" s="43"/>
      <c r="G79" s="8"/>
      <c r="H79" s="43"/>
      <c r="I79" s="43"/>
      <c r="J79" s="47">
        <v>1</v>
      </c>
      <c r="K79" s="44">
        <f t="shared" si="0"/>
        <v>0</v>
      </c>
      <c r="L79" s="44">
        <f t="shared" si="1"/>
        <v>0</v>
      </c>
    </row>
    <row r="80" spans="1:12" s="20" customFormat="1" ht="23">
      <c r="A80" s="46" t="s">
        <v>145</v>
      </c>
      <c r="B80" s="40" t="s">
        <v>146</v>
      </c>
      <c r="C80" s="47"/>
      <c r="D80" s="8" t="s">
        <v>44</v>
      </c>
      <c r="E80" s="43"/>
      <c r="F80" s="43"/>
      <c r="G80" s="8"/>
      <c r="H80" s="43"/>
      <c r="I80" s="43"/>
      <c r="J80" s="47">
        <v>1</v>
      </c>
      <c r="K80" s="44">
        <f t="shared" si="0"/>
        <v>0</v>
      </c>
      <c r="L80" s="44">
        <f t="shared" si="1"/>
        <v>0</v>
      </c>
    </row>
    <row r="81" spans="1:12" s="20" customFormat="1" ht="23">
      <c r="A81" s="46" t="s">
        <v>147</v>
      </c>
      <c r="B81" s="40" t="s">
        <v>148</v>
      </c>
      <c r="C81" s="47"/>
      <c r="D81" s="8" t="s">
        <v>44</v>
      </c>
      <c r="E81" s="43"/>
      <c r="F81" s="43"/>
      <c r="G81" s="8"/>
      <c r="H81" s="43"/>
      <c r="I81" s="43"/>
      <c r="J81" s="47">
        <v>6</v>
      </c>
      <c r="K81" s="44">
        <f t="shared" si="0"/>
        <v>0</v>
      </c>
      <c r="L81" s="44">
        <f t="shared" si="1"/>
        <v>0</v>
      </c>
    </row>
    <row r="82" spans="1:12" s="20" customFormat="1" ht="23">
      <c r="A82" s="46" t="s">
        <v>149</v>
      </c>
      <c r="B82" s="40" t="s">
        <v>150</v>
      </c>
      <c r="C82" s="47"/>
      <c r="D82" s="8" t="s">
        <v>44</v>
      </c>
      <c r="E82" s="43"/>
      <c r="F82" s="43"/>
      <c r="G82" s="8"/>
      <c r="H82" s="43"/>
      <c r="I82" s="43"/>
      <c r="J82" s="47">
        <v>6</v>
      </c>
      <c r="K82" s="44">
        <f t="shared" si="0"/>
        <v>0</v>
      </c>
      <c r="L82" s="44">
        <f t="shared" si="1"/>
        <v>0</v>
      </c>
    </row>
    <row r="83" spans="1:12" s="20" customFormat="1" ht="23">
      <c r="A83" s="46" t="s">
        <v>151</v>
      </c>
      <c r="B83" s="40" t="s">
        <v>152</v>
      </c>
      <c r="C83" s="47"/>
      <c r="D83" s="8" t="s">
        <v>44</v>
      </c>
      <c r="E83" s="43"/>
      <c r="F83" s="43"/>
      <c r="G83" s="8"/>
      <c r="H83" s="43"/>
      <c r="I83" s="43"/>
      <c r="J83" s="47">
        <v>6</v>
      </c>
      <c r="K83" s="44">
        <f t="shared" si="0"/>
        <v>0</v>
      </c>
      <c r="L83" s="44">
        <f t="shared" si="1"/>
        <v>0</v>
      </c>
    </row>
    <row r="84" spans="1:12" s="20" customFormat="1" ht="34.5">
      <c r="A84" s="46" t="s">
        <v>153</v>
      </c>
      <c r="B84" s="40" t="s">
        <v>154</v>
      </c>
      <c r="C84" s="47"/>
      <c r="D84" s="8" t="s">
        <v>44</v>
      </c>
      <c r="E84" s="43"/>
      <c r="F84" s="43"/>
      <c r="G84" s="8"/>
      <c r="H84" s="43"/>
      <c r="I84" s="43"/>
      <c r="J84" s="47">
        <v>1</v>
      </c>
      <c r="K84" s="44">
        <f t="shared" si="0"/>
        <v>0</v>
      </c>
      <c r="L84" s="44">
        <f t="shared" si="1"/>
        <v>0</v>
      </c>
    </row>
    <row r="85" spans="1:12" s="20" customFormat="1" ht="23">
      <c r="A85" s="46" t="s">
        <v>155</v>
      </c>
      <c r="B85" s="40" t="s">
        <v>156</v>
      </c>
      <c r="C85" s="47"/>
      <c r="D85" s="8" t="s">
        <v>44</v>
      </c>
      <c r="E85" s="43"/>
      <c r="F85" s="43"/>
      <c r="G85" s="8"/>
      <c r="H85" s="43"/>
      <c r="I85" s="43"/>
      <c r="J85" s="47">
        <v>100</v>
      </c>
      <c r="K85" s="44">
        <f t="shared" si="0"/>
        <v>0</v>
      </c>
      <c r="L85" s="44">
        <f t="shared" si="1"/>
        <v>0</v>
      </c>
    </row>
    <row r="86" spans="1:12" s="20" customFormat="1" ht="23">
      <c r="A86" s="46" t="s">
        <v>157</v>
      </c>
      <c r="B86" s="40" t="s">
        <v>158</v>
      </c>
      <c r="C86" s="47"/>
      <c r="D86" s="8" t="s">
        <v>44</v>
      </c>
      <c r="E86" s="43"/>
      <c r="F86" s="43"/>
      <c r="G86" s="8"/>
      <c r="H86" s="43"/>
      <c r="I86" s="43"/>
      <c r="J86" s="47">
        <v>20</v>
      </c>
      <c r="K86" s="44">
        <f t="shared" si="0"/>
        <v>0</v>
      </c>
      <c r="L86" s="44">
        <f t="shared" si="1"/>
        <v>0</v>
      </c>
    </row>
    <row r="87" spans="1:12" s="20" customFormat="1" ht="15">
      <c r="A87" s="46" t="s">
        <v>159</v>
      </c>
      <c r="B87" s="40" t="s">
        <v>160</v>
      </c>
      <c r="C87" s="47"/>
      <c r="D87" s="8" t="s">
        <v>44</v>
      </c>
      <c r="E87" s="43"/>
      <c r="F87" s="43"/>
      <c r="G87" s="8"/>
      <c r="H87" s="43"/>
      <c r="I87" s="43"/>
      <c r="J87" s="47">
        <v>1</v>
      </c>
      <c r="K87" s="44">
        <f t="shared" si="0"/>
        <v>0</v>
      </c>
      <c r="L87" s="44">
        <f t="shared" si="1"/>
        <v>0</v>
      </c>
    </row>
    <row r="88" spans="1:12" s="20" customFormat="1" ht="34.5">
      <c r="A88" s="46" t="s">
        <v>161</v>
      </c>
      <c r="B88" s="40" t="s">
        <v>162</v>
      </c>
      <c r="C88" s="47"/>
      <c r="D88" s="8" t="s">
        <v>44</v>
      </c>
      <c r="E88" s="43"/>
      <c r="F88" s="43"/>
      <c r="G88" s="8"/>
      <c r="H88" s="43"/>
      <c r="I88" s="43"/>
      <c r="J88" s="47">
        <v>1</v>
      </c>
      <c r="K88" s="44">
        <f t="shared" si="0"/>
        <v>0</v>
      </c>
      <c r="L88" s="44">
        <f t="shared" si="1"/>
        <v>0</v>
      </c>
    </row>
    <row r="89" spans="1:12" s="20" customFormat="1" ht="69">
      <c r="A89" s="46" t="s">
        <v>163</v>
      </c>
      <c r="B89" s="40" t="s">
        <v>164</v>
      </c>
      <c r="C89" s="47"/>
      <c r="D89" s="8" t="s">
        <v>44</v>
      </c>
      <c r="E89" s="43"/>
      <c r="F89" s="43"/>
      <c r="G89" s="8"/>
      <c r="H89" s="43"/>
      <c r="I89" s="43"/>
      <c r="J89" s="47">
        <v>1</v>
      </c>
      <c r="K89" s="44">
        <f t="shared" si="0"/>
        <v>0</v>
      </c>
      <c r="L89" s="44">
        <f t="shared" si="1"/>
        <v>0</v>
      </c>
    </row>
    <row r="90" spans="1:12" s="20" customFormat="1" ht="23">
      <c r="A90" s="46" t="s">
        <v>165</v>
      </c>
      <c r="B90" s="40" t="s">
        <v>166</v>
      </c>
      <c r="C90" s="47"/>
      <c r="D90" s="8" t="s">
        <v>44</v>
      </c>
      <c r="E90" s="43"/>
      <c r="F90" s="43"/>
      <c r="G90" s="8"/>
      <c r="H90" s="43"/>
      <c r="I90" s="43"/>
      <c r="J90" s="47">
        <v>1</v>
      </c>
      <c r="K90" s="44">
        <f t="shared" si="0"/>
        <v>0</v>
      </c>
      <c r="L90" s="44">
        <f t="shared" si="1"/>
        <v>0</v>
      </c>
    </row>
    <row r="91" spans="1:12" s="20" customFormat="1" ht="23">
      <c r="A91" s="46" t="s">
        <v>167</v>
      </c>
      <c r="B91" s="40" t="s">
        <v>168</v>
      </c>
      <c r="C91" s="47"/>
      <c r="D91" s="8" t="s">
        <v>44</v>
      </c>
      <c r="E91" s="43"/>
      <c r="F91" s="43"/>
      <c r="G91" s="8"/>
      <c r="H91" s="43"/>
      <c r="I91" s="43"/>
      <c r="J91" s="47">
        <v>1</v>
      </c>
      <c r="K91" s="44">
        <f t="shared" si="0"/>
        <v>0</v>
      </c>
      <c r="L91" s="44">
        <f t="shared" si="1"/>
        <v>0</v>
      </c>
    </row>
    <row r="92" spans="1:12" s="20" customFormat="1" ht="15">
      <c r="A92" s="46" t="s">
        <v>169</v>
      </c>
      <c r="B92" s="40" t="s">
        <v>170</v>
      </c>
      <c r="C92" s="47"/>
      <c r="D92" s="8" t="s">
        <v>44</v>
      </c>
      <c r="E92" s="43"/>
      <c r="F92" s="43"/>
      <c r="G92" s="8"/>
      <c r="H92" s="43"/>
      <c r="I92" s="43"/>
      <c r="J92" s="47">
        <v>1</v>
      </c>
      <c r="K92" s="44">
        <f t="shared" si="0"/>
        <v>0</v>
      </c>
      <c r="L92" s="44">
        <f t="shared" si="1"/>
        <v>0</v>
      </c>
    </row>
    <row r="93" spans="1:12" s="20" customFormat="1" ht="15">
      <c r="A93" s="46" t="s">
        <v>171</v>
      </c>
      <c r="B93" s="40" t="s">
        <v>172</v>
      </c>
      <c r="C93" s="47"/>
      <c r="D93" s="8" t="s">
        <v>44</v>
      </c>
      <c r="E93" s="43"/>
      <c r="F93" s="43"/>
      <c r="G93" s="8"/>
      <c r="H93" s="43"/>
      <c r="I93" s="43"/>
      <c r="J93" s="47">
        <v>1</v>
      </c>
      <c r="K93" s="44">
        <f t="shared" si="0"/>
        <v>0</v>
      </c>
      <c r="L93" s="44">
        <f t="shared" si="1"/>
        <v>0</v>
      </c>
    </row>
    <row r="94" spans="1:12" s="20" customFormat="1" ht="15">
      <c r="A94" s="46" t="s">
        <v>173</v>
      </c>
      <c r="B94" s="40" t="s">
        <v>174</v>
      </c>
      <c r="C94" s="47"/>
      <c r="D94" s="8" t="s">
        <v>44</v>
      </c>
      <c r="E94" s="43"/>
      <c r="F94" s="43"/>
      <c r="G94" s="8"/>
      <c r="H94" s="43"/>
      <c r="I94" s="43"/>
      <c r="J94" s="47">
        <v>10</v>
      </c>
      <c r="K94" s="44">
        <f aca="true" t="shared" si="2" ref="K94:K95">E94*J94</f>
        <v>0</v>
      </c>
      <c r="L94" s="44">
        <f aca="true" t="shared" si="3" ref="L94:L95">F94*J94</f>
        <v>0</v>
      </c>
    </row>
    <row r="95" spans="1:12" s="20" customFormat="1" ht="15">
      <c r="A95" s="46" t="s">
        <v>175</v>
      </c>
      <c r="B95" s="40" t="s">
        <v>176</v>
      </c>
      <c r="C95" s="47"/>
      <c r="D95" s="8" t="s">
        <v>44</v>
      </c>
      <c r="E95" s="43"/>
      <c r="F95" s="43"/>
      <c r="G95" s="8"/>
      <c r="H95" s="43"/>
      <c r="I95" s="43"/>
      <c r="J95" s="47">
        <v>10</v>
      </c>
      <c r="K95" s="44">
        <f t="shared" si="2"/>
        <v>0</v>
      </c>
      <c r="L95" s="44">
        <f t="shared" si="3"/>
        <v>0</v>
      </c>
    </row>
    <row r="96" spans="2:12" s="20" customFormat="1" ht="12.75" customHeight="1">
      <c r="B96" s="72" t="s">
        <v>177</v>
      </c>
      <c r="C96" s="73"/>
      <c r="D96" s="73"/>
      <c r="E96" s="73"/>
      <c r="F96" s="73"/>
      <c r="G96" s="73"/>
      <c r="H96" s="73"/>
      <c r="I96" s="73"/>
      <c r="J96" s="74"/>
      <c r="K96" s="48">
        <f>SUM(K29:K95)</f>
        <v>0</v>
      </c>
      <c r="L96" s="48">
        <f>SUM(L29:L95)</f>
        <v>0</v>
      </c>
    </row>
    <row r="97" spans="2:12" s="20" customFormat="1" ht="13" thickBot="1">
      <c r="B97" s="21"/>
      <c r="C97" s="21"/>
      <c r="D97" s="21"/>
      <c r="E97" s="21"/>
      <c r="F97" s="21"/>
      <c r="G97" s="21"/>
      <c r="H97" s="22"/>
      <c r="I97" s="22"/>
      <c r="J97" s="19"/>
      <c r="K97" s="19"/>
      <c r="L97" s="19"/>
    </row>
    <row r="98" spans="2:12" s="20" customFormat="1" ht="24.75" customHeight="1" thickBot="1">
      <c r="B98" s="64" t="s">
        <v>178</v>
      </c>
      <c r="C98" s="75"/>
      <c r="D98" s="75"/>
      <c r="E98" s="75"/>
      <c r="F98" s="75"/>
      <c r="G98" s="75"/>
      <c r="H98" s="75"/>
      <c r="I98" s="75"/>
      <c r="J98" s="75"/>
      <c r="K98" s="49">
        <f>K96*4</f>
        <v>0</v>
      </c>
      <c r="L98" s="50">
        <f>L96*4</f>
        <v>0</v>
      </c>
    </row>
    <row r="99" spans="2:12" s="20" customFormat="1" ht="12.5">
      <c r="B99" s="21"/>
      <c r="C99" s="21"/>
      <c r="D99" s="21"/>
      <c r="E99" s="21"/>
      <c r="F99" s="21"/>
      <c r="G99" s="21"/>
      <c r="H99" s="22"/>
      <c r="I99" s="22"/>
      <c r="J99" s="19"/>
      <c r="K99" s="19"/>
      <c r="L99" s="19"/>
    </row>
    <row r="100" spans="2:12" s="20" customFormat="1" ht="12.5">
      <c r="B100" s="27"/>
      <c r="C100" s="21"/>
      <c r="D100" s="9"/>
      <c r="E100" s="31"/>
      <c r="F100" s="31"/>
      <c r="G100" s="32"/>
      <c r="H100" s="31"/>
      <c r="I100" s="31"/>
      <c r="J100" s="19"/>
      <c r="K100" s="19"/>
      <c r="L100" s="19"/>
    </row>
    <row r="101" spans="2:12" s="20" customFormat="1" ht="13" thickBot="1">
      <c r="B101" s="65" t="s">
        <v>179</v>
      </c>
      <c r="C101" s="65"/>
      <c r="D101" s="9"/>
      <c r="E101" s="31"/>
      <c r="F101" s="31"/>
      <c r="G101" s="32"/>
      <c r="H101" s="31"/>
      <c r="I101" s="51"/>
      <c r="J101" s="19"/>
      <c r="K101" s="19"/>
      <c r="L101" s="19"/>
    </row>
    <row r="102" spans="2:12" s="54" customFormat="1" ht="47.25" customHeight="1" thickBot="1" thickTop="1">
      <c r="B102" s="64" t="s">
        <v>180</v>
      </c>
      <c r="C102" s="75"/>
      <c r="D102" s="75"/>
      <c r="E102" s="75"/>
      <c r="F102" s="75"/>
      <c r="G102" s="76"/>
      <c r="H102" s="52">
        <f>H10+H20+K98</f>
        <v>0</v>
      </c>
      <c r="I102" s="52">
        <f>I10+I20+L98</f>
        <v>0</v>
      </c>
      <c r="J102" s="53"/>
      <c r="K102" s="19"/>
      <c r="L102" s="19"/>
    </row>
    <row r="103" spans="2:12" ht="15" thickTop="1">
      <c r="B103" s="4"/>
      <c r="C103" s="4"/>
      <c r="D103" s="4"/>
      <c r="E103" s="4"/>
      <c r="F103" s="4"/>
      <c r="G103" s="4"/>
      <c r="H103" s="4"/>
      <c r="I103" s="55"/>
      <c r="J103" s="4"/>
      <c r="K103" s="4"/>
      <c r="L103" s="4"/>
    </row>
    <row r="104" spans="2:12" ht="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27.75" customHeight="1">
      <c r="B105" s="70" t="s">
        <v>181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 ht="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5">
      <c r="B109" s="58"/>
      <c r="C109" s="58"/>
      <c r="D109" s="58"/>
      <c r="E109" s="58"/>
      <c r="F109" s="58"/>
      <c r="G109" s="58"/>
      <c r="H109" s="58"/>
      <c r="I109" s="58"/>
      <c r="J109" s="4"/>
      <c r="K109" s="4"/>
      <c r="L109" s="4"/>
    </row>
    <row r="110" spans="2:12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5">
      <c r="B111" s="4" t="s">
        <v>182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5">
      <c r="B113" s="4"/>
      <c r="C113" s="4"/>
      <c r="D113" s="4"/>
      <c r="E113" s="4"/>
      <c r="F113" s="4"/>
      <c r="G113" s="4"/>
      <c r="H113" s="69" t="s">
        <v>183</v>
      </c>
      <c r="I113" s="69"/>
      <c r="J113" s="4"/>
      <c r="K113" s="4"/>
      <c r="L113" s="4"/>
    </row>
    <row r="114" spans="2:12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8" spans="2:12" ht="14.25" customHeight="1"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</sheetData>
  <mergeCells count="43">
    <mergeCell ref="H113:I113"/>
    <mergeCell ref="B118:L118"/>
    <mergeCell ref="B96:J96"/>
    <mergeCell ref="B98:J98"/>
    <mergeCell ref="B101:C101"/>
    <mergeCell ref="B102:G102"/>
    <mergeCell ref="B105:L105"/>
    <mergeCell ref="B109:I109"/>
    <mergeCell ref="L26:L27"/>
    <mergeCell ref="I16:I17"/>
    <mergeCell ref="B20:G20"/>
    <mergeCell ref="B22:I22"/>
    <mergeCell ref="B25:K25"/>
    <mergeCell ref="F26:F27"/>
    <mergeCell ref="G26:G27"/>
    <mergeCell ref="H26:H27"/>
    <mergeCell ref="I26:I27"/>
    <mergeCell ref="J26:J27"/>
    <mergeCell ref="K26:K27"/>
    <mergeCell ref="A26:A28"/>
    <mergeCell ref="B26:B28"/>
    <mergeCell ref="C26:C27"/>
    <mergeCell ref="D26:D28"/>
    <mergeCell ref="E26:E27"/>
    <mergeCell ref="B10:G10"/>
    <mergeCell ref="B13:I13"/>
    <mergeCell ref="B15:C15"/>
    <mergeCell ref="B16:B18"/>
    <mergeCell ref="C16:C17"/>
    <mergeCell ref="D16:D18"/>
    <mergeCell ref="E16:E17"/>
    <mergeCell ref="F16:F17"/>
    <mergeCell ref="G16:G17"/>
    <mergeCell ref="H16:H17"/>
    <mergeCell ref="C1:I1"/>
    <mergeCell ref="B6:B8"/>
    <mergeCell ref="C6:C7"/>
    <mergeCell ref="D6:D8"/>
    <mergeCell ref="E6:E7"/>
    <mergeCell ref="F6:F7"/>
    <mergeCell ref="G6:G7"/>
    <mergeCell ref="H6:H7"/>
    <mergeCell ref="I6:I7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KOCICHOVÁ Tereza</dc:creator>
  <cp:keywords/>
  <dc:description/>
  <cp:lastModifiedBy>JUDr. Rita Kubicová</cp:lastModifiedBy>
  <cp:lastPrinted>2023-05-29T13:27:17Z</cp:lastPrinted>
  <dcterms:created xsi:type="dcterms:W3CDTF">2023-05-29T13:22:31Z</dcterms:created>
  <dcterms:modified xsi:type="dcterms:W3CDTF">2023-06-09T07:20:37Z</dcterms:modified>
  <cp:category/>
  <cp:version/>
  <cp:contentType/>
  <cp:contentStatus/>
</cp:coreProperties>
</file>