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1865" activeTab="1"/>
  </bookViews>
  <sheets>
    <sheet name="KRYCÍ LIST" sheetId="5" r:id="rId1"/>
    <sheet name="1.NP-VARNA" sheetId="4" r:id="rId2"/>
    <sheet name="2.NP-MINUTKOVÁ KUCHYŇ" sheetId="2" r:id="rId3"/>
  </sheets>
  <definedNames>
    <definedName name="_Hlk26958992" localSheetId="1">'1.NP-VARNA'!#REF!</definedName>
    <definedName name="_Hlk26958992" localSheetId="2">'2.NP-MINUTKOVÁ KUCHYŇ'!#REF!</definedName>
    <definedName name="_xlnm.Print_Area" localSheetId="1">'1.NP-VARNA'!$A$1:$I$225</definedName>
    <definedName name="_xlnm.Print_Area" localSheetId="2">'2.NP-MINUTKOVÁ KUCHYŇ'!$A$1:$I$344</definedName>
  </definedNames>
  <calcPr calcId="162913"/>
</workbook>
</file>

<file path=xl/calcChain.xml><?xml version="1.0" encoding="utf-8"?>
<calcChain xmlns="http://schemas.openxmlformats.org/spreadsheetml/2006/main">
  <c r="I325" i="2" l="1"/>
  <c r="I7" i="4"/>
  <c r="I23" i="4"/>
  <c r="I337" i="2" l="1"/>
  <c r="I334" i="2"/>
  <c r="I322" i="2"/>
  <c r="I319" i="2"/>
  <c r="I314" i="2"/>
  <c r="I305" i="2" l="1"/>
  <c r="I295" i="2"/>
  <c r="I281" i="2"/>
  <c r="I278" i="2"/>
  <c r="I259" i="2"/>
  <c r="I256" i="2"/>
  <c r="I241" i="2"/>
  <c r="I238" i="2"/>
  <c r="I231" i="2"/>
  <c r="I220" i="2"/>
  <c r="I215" i="2"/>
  <c r="I195" i="2" l="1"/>
  <c r="I177" i="2"/>
  <c r="I174" i="2"/>
  <c r="I169" i="2"/>
  <c r="I162" i="2"/>
  <c r="I154" i="2"/>
  <c r="I141" i="2"/>
  <c r="I128" i="2"/>
  <c r="I117" i="2"/>
  <c r="I111" i="2"/>
  <c r="I108" i="2"/>
  <c r="I99" i="2"/>
  <c r="I86" i="2"/>
  <c r="I81" i="2"/>
  <c r="I76" i="2"/>
  <c r="I72" i="2"/>
  <c r="I67" i="2"/>
  <c r="I46" i="2"/>
  <c r="I42" i="2"/>
  <c r="I30" i="2"/>
  <c r="I28" i="2"/>
  <c r="I20" i="2"/>
  <c r="I16" i="2" l="1"/>
  <c r="I201" i="4" l="1"/>
  <c r="I192" i="4"/>
  <c r="I181" i="4"/>
  <c r="I168" i="4"/>
  <c r="I148" i="4"/>
  <c r="I129" i="4"/>
  <c r="I108" i="4"/>
  <c r="I95" i="4"/>
  <c r="I88" i="4"/>
  <c r="I75" i="4"/>
  <c r="I54" i="4"/>
  <c r="I38" i="4"/>
  <c r="G223" i="4" l="1"/>
  <c r="H26" i="5" l="1"/>
  <c r="G225" i="4"/>
  <c r="G224" i="4"/>
  <c r="I7" i="2" l="1"/>
  <c r="G342" i="2" l="1"/>
  <c r="H27" i="5" s="1"/>
  <c r="H29" i="5" s="1"/>
  <c r="D32" i="5" s="1"/>
  <c r="H32" i="5" s="1"/>
  <c r="H38" i="5" s="1"/>
  <c r="G344" i="2" l="1"/>
  <c r="G343" i="2"/>
</calcChain>
</file>

<file path=xl/sharedStrings.xml><?xml version="1.0" encoding="utf-8"?>
<sst xmlns="http://schemas.openxmlformats.org/spreadsheetml/2006/main" count="704" uniqueCount="535">
  <si>
    <t>Pořadí</t>
  </si>
  <si>
    <t>Označení zboží</t>
  </si>
  <si>
    <t>21 %  DPH</t>
  </si>
  <si>
    <t>Požadavky zadavatele na zboží</t>
  </si>
  <si>
    <t xml:space="preserve">Jednotková cena  </t>
  </si>
  <si>
    <t xml:space="preserve">Počet </t>
  </si>
  <si>
    <t xml:space="preserve">Cena celkem </t>
  </si>
  <si>
    <t>ks</t>
  </si>
  <si>
    <t xml:space="preserve">bez DPH </t>
  </si>
  <si>
    <t>CENA CELKEM BEZ DPH - hodnotící kritérium</t>
  </si>
  <si>
    <t>KOTEL MÍCHACÍ
300L</t>
  </si>
  <si>
    <t>PÁNEV MULTIFUNKČNÍ
150L</t>
  </si>
  <si>
    <t>Možnost zobrazování spotřeby energie pro procesy vaření a výstupu také prostřednictvím integrovaného rozhraní USB</t>
  </si>
  <si>
    <t>Nastavitelná teplota varné komory od +30°C do +300°C</t>
  </si>
  <si>
    <t>Zařízení je vybaveno motoricky ovládaným a časově nastavitelným systémem automatického zvedání a spouštění k vaření a fritování pomocí varných košů</t>
  </si>
  <si>
    <t>PÁNEV MULTIFUNKČNÍ 2x25 L</t>
  </si>
  <si>
    <t>SPORÁK INDUKČNÍ
2x plotýnka</t>
  </si>
  <si>
    <t>SKŘÍŇ CHLADÍCÍ</t>
  </si>
  <si>
    <t>SKŘÍŇ MRAZÍCÍ</t>
  </si>
  <si>
    <t>VOZÍK OHŘEVNÝ</t>
  </si>
  <si>
    <t>vozík izolovaný ohřevný pro distribuci a udržování jídla</t>
  </si>
  <si>
    <t>kapacita 14x GN 1/1-65 mm</t>
  </si>
  <si>
    <t>ventilovaný ohřev</t>
  </si>
  <si>
    <t>možnost otevření dveří o 270 ° a jejich zajištění v otevřené pozici magnetem</t>
  </si>
  <si>
    <t>Označení výrobce, typ výrobku</t>
  </si>
  <si>
    <t>CENA CELKEM VČETNĚ DPH</t>
  </si>
  <si>
    <t xml:space="preserve">Kapacita pro min. 20 GN1/1, v případě smažení možnost využití všech 20ti zásuvů, nikoliv využití každého druhého. </t>
  </si>
  <si>
    <t xml:space="preserve">Zařízení je schváleno k provozu bez dozoru pro možnost využití nočních příprav. Zařízení automaticky vyhodnotí pokračování procesu při výpadku energie. </t>
  </si>
  <si>
    <t xml:space="preserve">Zařízení lze libovolně naprogramovat (včetně obrázků, příslušenství a textů) a uložit do paměti zařízení úpravu programu či procesu. </t>
  </si>
  <si>
    <t>Integrovaná ruční sprcha s automatickým navíjením.</t>
  </si>
  <si>
    <t>Vnitřní plášť kotle z kyselinoodolné nerezové oceli například splňující normu AISI316L.</t>
  </si>
  <si>
    <t>Pracovní tlak v plášti min. 1Bar, max. 1,5Bar</t>
  </si>
  <si>
    <t>Teplotní rozsah min. 0° - 120 °C (rozsah umožňující kynutí těsta apod…)</t>
  </si>
  <si>
    <t>Automatické plnění vody do pláště (duplikátoru kotle).</t>
  </si>
  <si>
    <t>přednastavené základní programy, míchací režimy a mycí program</t>
  </si>
  <si>
    <t xml:space="preserve">Celkové měření spotřeby energie a vody = počítadlo, které se ukládá do interní paměti. </t>
  </si>
  <si>
    <t xml:space="preserve">Celonerezové provedení včetně nosného rámu. Samostatně stojící provedení bez nutnosti vrtání do podlahy. </t>
  </si>
  <si>
    <t>Varná kotlina je izolována polyuretanem a vnější krytí kotle je v bezešvém hygienickém a vodotěsném provedení.</t>
  </si>
  <si>
    <t xml:space="preserve">Míchací rameno ve spodní části kotle, snadno demontovatelné bez použití nástrojů, odnímatelné stěrky, vhodné pro mytí v průmyslové myčce nádobí.  </t>
  </si>
  <si>
    <t>Ergonomická pracovní výška horní části kotle max 900mm.</t>
  </si>
  <si>
    <t>Možnost aktivace bezpečného míchání při otevřeném víku a jeho vyprázdnění.</t>
  </si>
  <si>
    <t>Rychlost otáčení ramene plně nastavitelná od 15 do 140 otáček za minutu. Tolerance +-5%.</t>
  </si>
  <si>
    <t xml:space="preserve">Zařízení je schváleno k provozu bez dozoru umožňujícího noční přípravy. </t>
  </si>
  <si>
    <t xml:space="preserve">Zařízení má automatický přívod vody k plnění varné nádoby vodou s přesností na litr. </t>
  </si>
  <si>
    <t>nerezové madlo pro snadnou manipulaci</t>
  </si>
  <si>
    <t>DEMONTÁŽ PŘIPOJENÉHO STÁVAJÍCÍHO ZAŘÍZENÍ</t>
  </si>
  <si>
    <t>ZAŠKOLENÍ</t>
  </si>
  <si>
    <t xml:space="preserve">(za 1 ks, včetně dopravy a montáže) bez DPH </t>
  </si>
  <si>
    <t>odpojení stávajícího zařízení pro účely manipulace, odvozu, likvidace</t>
  </si>
  <si>
    <t>zaškolení veškerého personálu kuchyně k obsluze nově instalovaných zařízení</t>
  </si>
  <si>
    <t>PÁNEV MULTIFUNKČNÍ
100L</t>
  </si>
  <si>
    <t>KOTEL MULTIFUNKČNÍ</t>
  </si>
  <si>
    <t>vpichová potravinová sonda</t>
  </si>
  <si>
    <t>tepelné úpravy: vaření, jemné vaření, vaření delta T, vaření v páře, grilování, smažení, udržování, vaření sous-vide</t>
  </si>
  <si>
    <t>KOTEL MÍCHACÍ
100L</t>
  </si>
  <si>
    <t>V ceně je kartáč čistící k zavěšení na míchací rameno, mixér ruční, tyčový včetně víka k uchycení mixéru a speciál. míchacího ramene, síto cedící, police závěsná, nerezová, víceúčelová, fixační rám pro volně stojící instalaci</t>
  </si>
  <si>
    <t>PLYNOVÝ KOTEL HRANATÝ
280L</t>
  </si>
  <si>
    <t>s duplikátorem pro nepřímý ohřev</t>
  </si>
  <si>
    <t>dno varné části z nerezové oceli AISI 316, stěny varné části z nerezové oceli AISI 304, plášť z nerezové oceli AISI 304</t>
  </si>
  <si>
    <t>vyvážené víko z nerezové oceli AISI 304 s odolnou rukojetí</t>
  </si>
  <si>
    <t>tepelná izolace s vysokým podílem keramického vlákna</t>
  </si>
  <si>
    <t>bezpečnostní kohout s termočlánkem</t>
  </si>
  <si>
    <t>sada trysek pro různé typy plynů</t>
  </si>
  <si>
    <t>kontrola tlaku v plášti pomocí bezpečnostního pojistného ventilu kalibrovaného na 0,5 baru</t>
  </si>
  <si>
    <t>STŮL NEREZOVÝ / NEUTRÁLNÍ KUS</t>
  </si>
  <si>
    <t>pracovní deska z nerezového plechu tl. min. 1,2 mm, nerezový plech celoplošně podlepený laminovou deskou, celková tloušťka pracovní desky 40 mm</t>
  </si>
  <si>
    <t>Nerezové provedení z AISI 304</t>
  </si>
  <si>
    <t>Pracovní deska z nerezového plechu tl. min. 1,2 mm, nerezový plech celoplošně podlepený laminovou deskou, celková tloušťka pracovní desky 40 mm</t>
  </si>
  <si>
    <t>Nosná konstrukce 40 x 40 mm s nastavitelnými nohami min. ±30 mm</t>
  </si>
  <si>
    <t xml:space="preserve">spodní a středová polices tloušťky 40 mm s podélnými nerezovými výztuhami </t>
  </si>
  <si>
    <t>zemnící šrouby na zadních nohách</t>
  </si>
  <si>
    <t>přední dvířka</t>
  </si>
  <si>
    <t>rozměry v mm (Š x H x V): 400 x 900 x 850 (šířku, hloubku stolu upravit do sestavy dle dodané velikosti zařízení varného ostrova, výšku stolu upravit do roviny s horní hranou kotle)</t>
  </si>
  <si>
    <t>PLYNOVÝ KOTEL HRANATÝ
400L</t>
  </si>
  <si>
    <t>Součástí dodávky každého konvektomatu jsou celkem 2 kusy zavážecích vozíků, včetně zavážecích ližin, pro 20x GN1/1.</t>
  </si>
  <si>
    <t>22+23, 28+29</t>
  </si>
  <si>
    <t>KONVEKTOMAT ELEKTRICKÝ
20x GN1/1</t>
  </si>
  <si>
    <t>24+25, 26+27</t>
  </si>
  <si>
    <t>KONVEKTOMAT 
PLYNOVÝ
20x GN1/1</t>
  </si>
  <si>
    <t>31, 32, 33, 34</t>
  </si>
  <si>
    <t>ve vrchní části je odkládací prostor ohraničený madly</t>
  </si>
  <si>
    <t>max. vnější rozměry v mm (Š x H x V): 550 x 830 x 1600 a hmotnost maximálně: 65kg</t>
  </si>
  <si>
    <t>ŠOKER</t>
  </si>
  <si>
    <t>chladicí / zmrazovací zařízení z nerezové oceli</t>
  </si>
  <si>
    <t>dotykový ovládací panel</t>
  </si>
  <si>
    <t>jádrová sonda</t>
  </si>
  <si>
    <t>antikorozní lopatky ventilátoru</t>
  </si>
  <si>
    <t>max. vnější rozměry v mm (Š x H x V): 810 x 850 x 2010</t>
  </si>
  <si>
    <t>max. vnější rozměry v mm (Š x H x V): 810 x 850 x 1900</t>
  </si>
  <si>
    <t>- (sklad)</t>
  </si>
  <si>
    <t>chladící skříň pro GN2/1 (650x530 mm) nebo 2x GN 1/1 (530x325 mm) na šířku za sebou</t>
  </si>
  <si>
    <t>digitální zobrazení teploty s vestavěným mikroprocesorovým regulátorem</t>
  </si>
  <si>
    <t>ochrana proti manipulaci klávesnice displeje</t>
  </si>
  <si>
    <t>záznam max. / min. teploty</t>
  </si>
  <si>
    <t>příkon elektrický max. 0,3 kW / 230 V</t>
  </si>
  <si>
    <t>příkon stroje elektrický max. 4,0 kW / 400 V</t>
  </si>
  <si>
    <t>příkon stroje elektrický max. 5,4 kW / 400 V</t>
  </si>
  <si>
    <t>vizuální alarm při vysoké a nízké teplotě</t>
  </si>
  <si>
    <t>alarm při otevřených dveřích</t>
  </si>
  <si>
    <t>informace o nutnosti čištění kondenzátoru / poplach</t>
  </si>
  <si>
    <t>vnější nerezová povrchová úprava</t>
  </si>
  <si>
    <t>vnitřní povrch z nerezové oceli</t>
  </si>
  <si>
    <t>možnost připojení dálkového alarmu</t>
  </si>
  <si>
    <t>pracovní teplota +1 / +12 °C při okolní teplotě +10 / +40 °C</t>
  </si>
  <si>
    <t>energetická třída B, nebo lepší (A ...)</t>
  </si>
  <si>
    <t>pracovní teplota -15 / -26 °C při okolní teplotě +10 / +40 °C</t>
  </si>
  <si>
    <t>4, 6</t>
  </si>
  <si>
    <t>8, 10</t>
  </si>
  <si>
    <t>15, 18</t>
  </si>
  <si>
    <t>Označení 
na výkresu</t>
  </si>
  <si>
    <t>STŮL MYCÍ VSTUPNÍ</t>
  </si>
  <si>
    <t>rozměry v mm (Š x H x V): 1600 x 800 x 900 (výšku upravit dle dodané předmyčky)</t>
  </si>
  <si>
    <t>zvýšený zadní lem 150 mm</t>
  </si>
  <si>
    <t>nerezové provedení z AISI 304</t>
  </si>
  <si>
    <t>nosná konstrukce 40 x 40 mm s nastavitelnými nohami min. ±30 mm</t>
  </si>
  <si>
    <t>součást pracovní desky prolis pro vedení mycích košů š. 500 mm</t>
  </si>
  <si>
    <t>součást pracovní desky vpravo lisovaný dřez 500 x 400 x 250 mm + sifon dřezový DN 50/40, jednoduchý, bílá+chrom</t>
  </si>
  <si>
    <t>výřez v pracovní desce pro stojánkovou vodovodní baterii + stojánková dřezová baterie s otočným ramínkem rozteč 100 mm, kartuš 35 mm, ramínko 18 cm, provedení chrom</t>
  </si>
  <si>
    <t>POLICE</t>
  </si>
  <si>
    <t>police nakloněná pro uložení mycích košů</t>
  </si>
  <si>
    <t>rozměry v mm (Š x H): 1500 x 350</t>
  </si>
  <si>
    <t>nosnost police 70 kg od délky 1400 mm (3 montážní konzole)</t>
  </si>
  <si>
    <t>PŘEDMYČKA</t>
  </si>
  <si>
    <t>rozměry v mm max. (Š x H x V): 780 x 810 x 1650</t>
  </si>
  <si>
    <t>pro mycí koše 500 x 500 mm</t>
  </si>
  <si>
    <t>celonerezová konstrukce</t>
  </si>
  <si>
    <t>automatický předmycí stroj propojený s mycím strojem pro automatické předmytí nádobí bez nutnosti ručního sprchování nádobí, pro využití recyklované odpadní vody z myčky nádobí</t>
  </si>
  <si>
    <t>objem nádrže min. 45 l</t>
  </si>
  <si>
    <t>elektrický příkon max. 0,9kW/400V, krytí min. IP 45</t>
  </si>
  <si>
    <t>možnost nastavení času předmytí 30 / 45 / 60 s</t>
  </si>
  <si>
    <t>hmotnost maximálně: 105 kg</t>
  </si>
  <si>
    <t>NÁSTĚNNÁ BATERIE + SANITAČNÍ SPRCHA</t>
  </si>
  <si>
    <t>chromovaná nástěnná vodovodní baterie, páková, sprchová - bez ramínka</t>
  </si>
  <si>
    <t>sprcha sanitační s bubnem a samonavíjecí hadicí délky 4 m, sprchová pistole, nerezové provedení, pro umístění na zeď včetně konzole na ukotvení, pro teplotu vody od 0 °C do 65 °C a tlak vody až do 0,65 Mpa, rozměry v mm max. (Š x H x V): 64 x 260 x 260</t>
  </si>
  <si>
    <t>ZMĚKČOVAČ 
+ SADA INSTALAČNÍ</t>
  </si>
  <si>
    <t>rozměry v mm max. (Š x H x V): 320 x 670 x 650</t>
  </si>
  <si>
    <t>kabinetový změkčovací filtr, plně automatické časově nebo dle průtoku řízené změkčovací zařízení</t>
  </si>
  <si>
    <t>plněno monodispersní hmotou, zasolení 130 g / 1 l hmoty</t>
  </si>
  <si>
    <t>při regeneraci zajištěna i nadále dodávka neupravené vody, přimíchávání přímo na řídícím ventilu</t>
  </si>
  <si>
    <t>plná certifikace pro pitné aplikace v CZ</t>
  </si>
  <si>
    <r>
      <t>kapacita 40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/ dH</t>
    </r>
  </si>
  <si>
    <t>objem pryskyřice 10 l</t>
  </si>
  <si>
    <r>
      <t>průtok max. 1 m</t>
    </r>
    <r>
      <rPr>
        <vertAlign val="superscript"/>
        <sz val="11"/>
        <color theme="1"/>
        <rFont val="Aptos"/>
        <family val="2"/>
      </rPr>
      <t>3</t>
    </r>
    <r>
      <rPr>
        <sz val="11"/>
        <color theme="1"/>
        <rFont val="Aptos"/>
        <family val="2"/>
      </rPr>
      <t xml:space="preserve"> / h</t>
    </r>
  </si>
  <si>
    <t>elektronické provedení řídící jednotky</t>
  </si>
  <si>
    <t>součástí je vstupní filtr mechanických nečistot</t>
  </si>
  <si>
    <t>sada instalační pro automatický změkčovač (armatura + filtr připojení změkčovače na myčky, konvektomaty...)</t>
  </si>
  <si>
    <t>elektrický příkon max. 0,1 kW/230V</t>
  </si>
  <si>
    <t>MEZIDÍL</t>
  </si>
  <si>
    <t>mezidíl mezi myčku a předmyčku - uloženo do myčky i předmyčky</t>
  </si>
  <si>
    <t>prolis pro vedení mycích košů š. 500 mm</t>
  </si>
  <si>
    <t>MYČKA KOMBINOVANÁ</t>
  </si>
  <si>
    <t>elektrický příkon max. 18 kW/400V</t>
  </si>
  <si>
    <t>myčka nádobí kombinovaná pro 2 mycí koše - každý rozměru 500 x 500 mm</t>
  </si>
  <si>
    <t>dvojité opláštění stroje</t>
  </si>
  <si>
    <t>tepelná a hluková izolace</t>
  </si>
  <si>
    <t>rychlé manuální přepnutí alespoň 2 násobku výkonu na spodní ramena</t>
  </si>
  <si>
    <t>možnost připojení na studenou vodu</t>
  </si>
  <si>
    <t>3 mycí programy, individuální nastavení mycího a oplachového času pro každý program, individuální nastavení teploty mytí a teploty oplachové vody na každý program</t>
  </si>
  <si>
    <t>samočistící sanitační proces v závěru při vypnutí stroje</t>
  </si>
  <si>
    <t>robustní celonerezové provedení včetně mycích ramen a sít</t>
  </si>
  <si>
    <t>ergonomické automatické otevírání a zavírání kapoty</t>
  </si>
  <si>
    <t>hluboká svařovaná nádrž s hygienicky provedenými sváry ošetřenými pasivací</t>
  </si>
  <si>
    <t>příkon tělesa v nádrži min. 9 kW, příkon posilovače ohřevu max. 15 kW</t>
  </si>
  <si>
    <t>příkon mycích čerpadel max. 2x 1,5 kW, příkon oplachového čerpadla max. 0,58 kW</t>
  </si>
  <si>
    <t>diagnostické funkce stroje</t>
  </si>
  <si>
    <t>hmotnost maximálně: 280 kg</t>
  </si>
  <si>
    <t xml:space="preserve">STŮL VÝSTUPNÍ VÁLEČKOVÝ </t>
  </si>
  <si>
    <t>rozměry v mm max. (Š x H x V): 1600 x 610 x 900</t>
  </si>
  <si>
    <t>nerezový výstupní válečkový stůl s válečky umístěnými ve vyjímatelných kazetách s možností mytí v myčce</t>
  </si>
  <si>
    <t>válečky celodélkové v nerezovém provedení s ložisky</t>
  </si>
  <si>
    <t>jeklová konstrukce 30 x 30 mm, nerezové nastavitelné nožky</t>
  </si>
  <si>
    <t>vyspádovaná vana stolu s napojením na odpad</t>
  </si>
  <si>
    <t>VOZÍK NA SKLENICE A MISKY</t>
  </si>
  <si>
    <t>vozík na mycí koše nerezový</t>
  </si>
  <si>
    <t>6x zásuv na mycí koše 500 x 500 mm, rozteč zásuvů 195 mm</t>
  </si>
  <si>
    <t>rozměry v mm max. (Š x H x V): 600 x 600 x 1600</t>
  </si>
  <si>
    <t>4x kolečka, z toho 2 bržděná</t>
  </si>
  <si>
    <t>ZÁSOBNÍK NA TALÍŘE</t>
  </si>
  <si>
    <t>rozměry v mm max. (Š x H x V): 910 x 500 x 900</t>
  </si>
  <si>
    <t>s ohřevem, elektrický příkon max. 1 kW/230V</t>
  </si>
  <si>
    <t>zásobník / vozík na talíře, dvoutubusový, kapacita 100ks</t>
  </si>
  <si>
    <t>pro talíře ø220, 250 a 270mm</t>
  </si>
  <si>
    <t>19, 20</t>
  </si>
  <si>
    <t>VOZÍK NA ČISTÉ NÁDOBÍ</t>
  </si>
  <si>
    <t>rozměry v mm max. (Š x H x V): 1000 x 700 x 900</t>
  </si>
  <si>
    <t>vozík servírovací nerezový</t>
  </si>
  <si>
    <t>2x police</t>
  </si>
  <si>
    <t>madlo</t>
  </si>
  <si>
    <t>ventilovaný ohřev a aktivní chlazení</t>
  </si>
  <si>
    <t>variabilní nastavení teploty za pomoci displeje až 90 °C pro ohřevnou část a až +3 °C pro chlazenou část</t>
  </si>
  <si>
    <t>indikátor dosažení nastavené teploty</t>
  </si>
  <si>
    <t>senzor otevřených dveří zastavuje motor ventilátoru při jejich otevření</t>
  </si>
  <si>
    <t>spodní okopový rám pro tlumení nárazů a eliminaci poškození vozíku</t>
  </si>
  <si>
    <t>STŮL PRACOVNÍ 
S DŘEZEM 
A UMYVADLEM</t>
  </si>
  <si>
    <t>zadní lem 40 mm</t>
  </si>
  <si>
    <t>2x výřez v pracovní desce pro stojánkovou vodovodní baterii + 2x stojánková dřezová baterie s otočným ramínkem rozteč 100 mm, kartuš 35 mm, ramínko 18 cm, provedení chrom</t>
  </si>
  <si>
    <t>zadní a pravý lem 40 mm</t>
  </si>
  <si>
    <t>rozměry v mm (Š x H x V): 2550 x 700 x 900</t>
  </si>
  <si>
    <t>součást pracovní desky lisovaný dřez 400 x 400 x 250 mm, umvadlo 290 x 400 x 200 mm + 2x sifon dřezový DN 50/40, jednoduchý, bílá+chrom</t>
  </si>
  <si>
    <t>vlevo prostor pro podstolovou chladničku a mrazničku, vpravo pro koš</t>
  </si>
  <si>
    <t>26, 27</t>
  </si>
  <si>
    <t>rozměry v mm (Š x H): 1275 x 350</t>
  </si>
  <si>
    <t>nosnost police 50 kg do délky 1300 mm (2 montážní konzole)</t>
  </si>
  <si>
    <t>VÁHA STOLNÍ</t>
  </si>
  <si>
    <t>max. rozměry v mm (Š x H x V): 260 x 290 x 140</t>
  </si>
  <si>
    <t>elektrický příkon max. 0,3 kW/230V</t>
  </si>
  <si>
    <t>váha stolní, voděodolná</t>
  </si>
  <si>
    <t>LCD displej</t>
  </si>
  <si>
    <t>váživost 4/10kg, dílek 2/5g</t>
  </si>
  <si>
    <t>vážní plocha 230x190mm</t>
  </si>
  <si>
    <t>KROUHAČ ZELENINY</t>
  </si>
  <si>
    <t>max. rozměry v mm (Š x H x V): 350 x 320 x 590</t>
  </si>
  <si>
    <t>elektrický příkon max. 0,6 kW/400V</t>
  </si>
  <si>
    <t>krouhač zeleniny a ovoce, kapacita 20-300 porcí denně</t>
  </si>
  <si>
    <t>indukční asynchronní motor s tichým chodem bez jakýchkoliv vibrací</t>
  </si>
  <si>
    <t>nerezová hřídel</t>
  </si>
  <si>
    <t>magnetický bezpečnostní systém pro zastavení motoru při otevření víka nebo při zvednutí přítlačné páky</t>
  </si>
  <si>
    <t>jedna rychlost otáček, 375 ot/min</t>
  </si>
  <si>
    <t>automatický restart</t>
  </si>
  <si>
    <t>kryt motorového bloku je z polykarbonátu</t>
  </si>
  <si>
    <t>celokovové provedení krouhací hlavy</t>
  </si>
  <si>
    <r>
      <t>odnímatelné víko se 2 násypnými otvory, 1× velký otvor ve tvaru ledvinky o ploše 139 cm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objem násypky 2,2 l a 1× trubicový otvor o průměru 58 mm</t>
    </r>
  </si>
  <si>
    <t>SKŘÍŇ CHLADÍCÍ PODSTOLOVÁ</t>
  </si>
  <si>
    <t>SKŘÍŇ MRAZÍCÍ PODSTOLOVÁ</t>
  </si>
  <si>
    <t>elektrický příkon max. 0,11 kW/230V</t>
  </si>
  <si>
    <t>vnější nerezové opláštění, vnitřní prostor bílý</t>
  </si>
  <si>
    <t>ventilované chlazení</t>
  </si>
  <si>
    <t>automatické odtávání</t>
  </si>
  <si>
    <t>digitální termostat</t>
  </si>
  <si>
    <t>max. rozměry v mm (Š x H x V): 600 x 600 x 860</t>
  </si>
  <si>
    <t>jednodveřová chladicí skříň</t>
  </si>
  <si>
    <t>plné dveře, zabudovaný zámek, lze měnit otevírání dveří, integrované madlo</t>
  </si>
  <si>
    <t>jednodveřová mrazící skříň</t>
  </si>
  <si>
    <t>plné dveře, zabudovaný zámek, lze měnit otevírání dveří</t>
  </si>
  <si>
    <t>vnitřní provozní teplota +2 až +10 °C</t>
  </si>
  <si>
    <t xml:space="preserve">3 roštové police, výškově nastavitelné, možné zatížení polic 25 kg </t>
  </si>
  <si>
    <t>chladivo GWP max 3 (např. R600a)</t>
  </si>
  <si>
    <t>vnitřní rozměry 510 x 485 x 620 mm</t>
  </si>
  <si>
    <t>čistý objem min. 119 l, hrubý objem 130 l</t>
  </si>
  <si>
    <t>manuální odtávání</t>
  </si>
  <si>
    <t xml:space="preserve">6 roštových polic 490 x 380 mm, pevně zabudované, možné zatížení polic 25 kg </t>
  </si>
  <si>
    <t>vnitřní provozní teplota -24 až -10 °C</t>
  </si>
  <si>
    <t>vnitřní rozměry 484 x 470 x 620 mm</t>
  </si>
  <si>
    <t>čistý objem min. 120 l, hrubý objem 200 l</t>
  </si>
  <si>
    <t>STŮL PRACOVNÍ</t>
  </si>
  <si>
    <t>rozměry v mm (Š x H x V): 2050 x 700 x 900</t>
  </si>
  <si>
    <t>spodní police s podélnými nerezovými výztuhami tloušťky 40 mm</t>
  </si>
  <si>
    <t>2 šuplíky pod PD, celovýsuvné provedení zásuvek</t>
  </si>
  <si>
    <t>rozměry v mm (Š x H x V): 1750 x 700 x 900</t>
  </si>
  <si>
    <t>STŮL CHLADÍCÍ BEZ PD</t>
  </si>
  <si>
    <t>rozměry v mm (Š x H x V): 1660 x 650 x 860</t>
  </si>
  <si>
    <t>elektrický příkon max. 0,25 kW/230V</t>
  </si>
  <si>
    <t>stůl chladící nápojový bez pracovní desky</t>
  </si>
  <si>
    <t>3 sekce (3x 2zásuvka, agregát + zásuvka)</t>
  </si>
  <si>
    <t>vnitřní provozní teplota +2 / +15 °C</t>
  </si>
  <si>
    <t>36, 37</t>
  </si>
  <si>
    <t>POLICE ZDVOJENÁ</t>
  </si>
  <si>
    <t>rozměry v mm (Š x H x V): 1225 x 350 x 600 (2 police nad sebou)</t>
  </si>
  <si>
    <t>38</t>
  </si>
  <si>
    <t>39</t>
  </si>
  <si>
    <t>VOZÍK KOMBINOVANÝ CHLADÍCÍ / OHŘEVNÝ</t>
  </si>
  <si>
    <t>chladící skříň pro GN2/1 (650x530 mm)</t>
  </si>
  <si>
    <t>příkon elektrický max. 0,45 kW / 230 V</t>
  </si>
  <si>
    <t>chladící mrazící pro GN2/1 (650x530 mm)</t>
  </si>
  <si>
    <t>VOZÍK NA ŠPINAVÉ PROVOZNÍ NÁDOBÍ</t>
  </si>
  <si>
    <t>rozměry v mm max. (Š x H x V): 600 x 800 x 1600</t>
  </si>
  <si>
    <t>boční stěny</t>
  </si>
  <si>
    <t>5x police</t>
  </si>
  <si>
    <t>vozík nerezový</t>
  </si>
  <si>
    <t>Příkon elektrický max. 1,05 kW / 230 V, krytí min. IP44</t>
  </si>
  <si>
    <t>spodní rám je chráněn gumovým opláštěním proti nárazům</t>
  </si>
  <si>
    <t>17, 18, 42, 58, 61</t>
  </si>
  <si>
    <t>STŮL CHLADÍCÍ
S HLUBŠÍ PRACOVNÍ DESKOU</t>
  </si>
  <si>
    <t>pracovní deska z nerezového plechu tl. min. 1,2 mm z AISI 304, nerezový plech celoplošně podlepený laminovou deskou, celková tloušťka pracovní desky 40 mm</t>
  </si>
  <si>
    <t>rozměr pracovní desky v mm (Š x H x V): 1260 x 750 x 40, zadní lem 40 mm</t>
  </si>
  <si>
    <t>vnější rozměry v mm (Š x H x V): 1260 x 650 x 860</t>
  </si>
  <si>
    <t>příkon elektrický max. 0,25 kW / 230 V</t>
  </si>
  <si>
    <t>možnost vložení GN 1/1</t>
  </si>
  <si>
    <t>43b</t>
  </si>
  <si>
    <t>POLICE ROŠTOVÁ</t>
  </si>
  <si>
    <t>rozměry v mm (Š x H): 1260 x 350</t>
  </si>
  <si>
    <t>16, 67</t>
  </si>
  <si>
    <t>prolis okolo dřezu na prkýnko 420 x 600 mm</t>
  </si>
  <si>
    <t>před dřezem shoz v pracovní desce 250 x 90 mm</t>
  </si>
  <si>
    <t>součást pracovní desky lisovaný dřez 340 x 400 x 250 mm, vpravo umyvadlo průměru 350 mm + 2x sifon dřezový DN 50/40, jednoduchý, bílá+chrom</t>
  </si>
  <si>
    <t>vlevo šuplíkový blok 3x šuplík, celovýsuvné provedení zásuvek</t>
  </si>
  <si>
    <t>rozměry v mm (Š x H x V): 1500 x 750 x 900</t>
  </si>
  <si>
    <t>pod dřezem koš za křídlovými dvířky</t>
  </si>
  <si>
    <t>křídlová dvířka z přední strany</t>
  </si>
  <si>
    <t>pod umyvadlem držák utěrek, z čela otvor do dvířek pro přístup k utěrkám 320 x 320 mm</t>
  </si>
  <si>
    <t>částečná spodní police s podélnými nerezovými výztuhami tloušťky 40 mm</t>
  </si>
  <si>
    <t>44e</t>
  </si>
  <si>
    <t>KONVEKTOMAT
ELEKTRICKÝ
6x GN1/1</t>
  </si>
  <si>
    <t>45c</t>
  </si>
  <si>
    <t>VOZÍK 
SE ZÁSUVY 
PRO GN</t>
  </si>
  <si>
    <t>max. rozměry v mm (Š x H x V): 450 x 600 x 1600</t>
  </si>
  <si>
    <t>vozík nerezový se zásuvy na GN 1/1</t>
  </si>
  <si>
    <t>max. rozměry v mm (Š x H x V): 900 x 700 x 900</t>
  </si>
  <si>
    <t>rozměry v mm (Š x H x V): 2300 x 700 x 900</t>
  </si>
  <si>
    <t>zadní a částečný pravý lem 40 mm</t>
  </si>
  <si>
    <t>vpravo částečná spodní police s podélnými nerezovými výztuhami tloušťky 40 mm</t>
  </si>
  <si>
    <t>vlevo prostor pro dodaný chladící stůl</t>
  </si>
  <si>
    <t>2 šuplíky vpravo pod PD, celovýsuvné provedení zásuvek</t>
  </si>
  <si>
    <t>STŮL CHLADÍCÍ
BEZ PRACOVNÍ DESKY</t>
  </si>
  <si>
    <t>stůl chladící se třemi sekcemi - krajní sekce s dvířky, prostřední s agregátem</t>
  </si>
  <si>
    <t>53, 54</t>
  </si>
  <si>
    <t>nosnost police 70 kg od délky 1300 mm (3 montážní konzole)</t>
  </si>
  <si>
    <t>rozměry v mm (Š x H x V): 1500 x 350 x 600 (2 police nad sebou)</t>
  </si>
  <si>
    <t>rozměry v mm (Š x H x V): 1150 x 350 x 600 (2 police nad sebou)</t>
  </si>
  <si>
    <t>55, 56, 57</t>
  </si>
  <si>
    <t>LAMPA OHŘEVNÁ</t>
  </si>
  <si>
    <t>lampa ohřevná infra</t>
  </si>
  <si>
    <t>materiál hliník</t>
  </si>
  <si>
    <t>rozměry v mm (Š x H x V): 280 x 280 x 350</t>
  </si>
  <si>
    <t>59, 60</t>
  </si>
  <si>
    <t>VOZÍK VÝDEJNÍ</t>
  </si>
  <si>
    <t>max. vnější rozměry v mm (Š x H x V): 1160 x 710 x 900 a hmotnost maximálně: 47kg</t>
  </si>
  <si>
    <t>vozík výdejní s vyhřívanými výdejními vanami (vodní lázeň), kapacita - 3x GN1/1-200 mm</t>
  </si>
  <si>
    <t>ovládání vozíku na dlouhé straně - boční</t>
  </si>
  <si>
    <t>každá vana disponuje samostatným vyhříváním topným tělesem a samostatným termostatem pro regulaci teploty lázně až do 90 °C</t>
  </si>
  <si>
    <t>přívod elektřiny zajištěn točeným kabelem o dosahu 2 m</t>
  </si>
  <si>
    <t>4x kolečka ∅ 125 mm, z toho 2 bržděná</t>
  </si>
  <si>
    <t>spodní police</t>
  </si>
  <si>
    <t>vyrobený z chromniklové oceli 18/10</t>
  </si>
  <si>
    <t>příkon elektrický max. 2,1 kW / 230 V</t>
  </si>
  <si>
    <t>POLICE VÝDEJNÍ</t>
  </si>
  <si>
    <t>rozměry v mm (Š x H): 3150 x 200</t>
  </si>
  <si>
    <t>lepená ke zděnému podkladu</t>
  </si>
  <si>
    <t>rozměry v mm (Š x H): 1650 x 400</t>
  </si>
  <si>
    <t>KRYCÍ LIST SOUPISU PRACÍ</t>
  </si>
  <si>
    <t>Objekt:</t>
  </si>
  <si>
    <t>GASTRO TECHNOLOGIE</t>
  </si>
  <si>
    <t/>
  </si>
  <si>
    <t>Datum:</t>
  </si>
  <si>
    <t>IČ:</t>
  </si>
  <si>
    <t>DIČ:</t>
  </si>
  <si>
    <t>Poznámka:</t>
  </si>
  <si>
    <t>CENA CZK</t>
  </si>
  <si>
    <t>VARNA 1.NP CELKEM</t>
  </si>
  <si>
    <t>MINUTKOVÁ KUCHYŇ 2.NP CELKEM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</si>
  <si>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</si>
  <si>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</si>
  <si>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</si>
  <si>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</si>
  <si>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</si>
  <si>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</si>
  <si>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</si>
  <si>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</si>
  <si>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</si>
  <si>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</si>
  <si>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</si>
  <si>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</si>
  <si>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</si>
  <si>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Objednavatel</t>
  </si>
  <si>
    <t>Datum a podpis:</t>
  </si>
  <si>
    <t>zaškolení veškerého personálu kuchyně k obsluze nově instalovaných zařízení - 3 směny</t>
  </si>
  <si>
    <t>zabudovaný dávkovač oplachového i mycího prostředku</t>
  </si>
  <si>
    <t>Nastavitelná teplota varné komory od +30 °C do +300 °C</t>
  </si>
  <si>
    <t>Užitný objem min. 100 l, smažící plocha min. 39 dm2, kapacita min. 2x GN1/1 umožňují vaření v GN.</t>
  </si>
  <si>
    <t>Teplotní rozsah činí od +30 °C do +250 °C, tolerance +-5%.</t>
  </si>
  <si>
    <t>rozsah nastavení teploty 30-250 °C</t>
  </si>
  <si>
    <t>Užitný objem min. 150 l, smažící plocha min. 59dm2, kapacita min. 3x GN1/1 umožňují vaření v GN.</t>
  </si>
  <si>
    <t>Celkový objem 333 l, využitelný čistý objem min. 300 l</t>
  </si>
  <si>
    <t>Ergonomická pracovní výška horní části kotle max 900 mm.</t>
  </si>
  <si>
    <t>vyrovnávací nádrž s oplachovým čerpadlem pro bezproblémovou fukci při kolísání tlaku vstupní vody ve vodovodním řadu</t>
  </si>
  <si>
    <t>HACCP (Systém analýzy rizika a stanovení kritických kontrolních bodů), paměť pro min. 280 posledních procesů</t>
  </si>
  <si>
    <t>Možnost vaření v tlaku, pracovní přetlak min. 0,3 baru</t>
  </si>
  <si>
    <t xml:space="preserve">Technika a elektronika zařízení je přístupná zepředu. Ochrana proti stříkající vodě: IPX5. Prohlášení o shodě: CE. </t>
  </si>
  <si>
    <t xml:space="preserve">Zařízení lze libovolně naprogramovat a uložit do paměti zařízení úpravu programu či procesu. </t>
  </si>
  <si>
    <t>využitelný objem nádoby 150 l minimální plocha dna 39,6 dm2, kapacita v GN min. 2 x GN 1/1 vedle sebe</t>
  </si>
  <si>
    <t>Dno nádoby se musí předehřát za max. čtyři minuty z pokojové teploty na min. +180 °C</t>
  </si>
  <si>
    <t>Aktualizace softwaru a programů zdarma</t>
  </si>
  <si>
    <t>Hydraulické vyklápění kotle</t>
  </si>
  <si>
    <t>max. rozměry v mm (Š x H x V): 1700 x 1150 x 900/2130</t>
  </si>
  <si>
    <t>ohřev vysoce účinnými hořáky</t>
  </si>
  <si>
    <t xml:space="preserve">ohřev vysoce účinnými hořáky </t>
  </si>
  <si>
    <t xml:space="preserve">Hydraulické vyklápění kotle </t>
  </si>
  <si>
    <t>max. rozměry v mm (Š x H x V): 1350 x 800 x 900/1850</t>
  </si>
  <si>
    <t>Zařízení má dvířka s trojitým sklem pro úsporu energie.</t>
  </si>
  <si>
    <t>Podélný zásuv vhodný pro gastronádoby 1/1, 1/2, 1/3</t>
  </si>
  <si>
    <t>Zařízení má různé čisticí programy,nejkratší čištění  max. 35 min.</t>
  </si>
  <si>
    <t>Ukládání provozních dat HACCP</t>
  </si>
  <si>
    <t xml:space="preserve">WLAN a ethernetové rozhraní </t>
  </si>
  <si>
    <t>Ochrana proti stříkající vodě: IPX5. Prohlášení o shodě: CE.</t>
  </si>
  <si>
    <t xml:space="preserve">Zařízení má dvířka s trojitým sklem pro úsporu energie </t>
  </si>
  <si>
    <t>Zařízení má různé čisticí programy, i bez dozoru , nejkratší čištění max. 35 min</t>
  </si>
  <si>
    <t>hmotnost maximálně: 195 kg</t>
  </si>
  <si>
    <t>HACCP kontrolní systém s alarmy</t>
  </si>
  <si>
    <t>dveře vybavené zámkem, magnetickým těsněním odolné velké zátěži, otevíratelné do polohy 90°</t>
  </si>
  <si>
    <t>chladivo GWP max 3 (např. R290)</t>
  </si>
  <si>
    <t xml:space="preserve">horní odkládací plocha </t>
  </si>
  <si>
    <t>provedení z eloxované hliníkové nebo nerezu konstrukce z vnitřní i vnější strany, snadno odnímatelné zásuvy z nerezové ocel</t>
  </si>
  <si>
    <t>čistý objem min. 450 l až 24 GN 2/1</t>
  </si>
  <si>
    <t>polyuretanová ekologická izolace WBS nebo obdoba</t>
  </si>
  <si>
    <t xml:space="preserve">nohy z nerezové oceli, výškově nastavitelné </t>
  </si>
  <si>
    <t xml:space="preserve">chladivo GWP max 3 (např. R290), </t>
  </si>
  <si>
    <t xml:space="preserve"> čistý objem min. 450 l</t>
  </si>
  <si>
    <t>variabilní nastavení teploty až 90 °C za pomoci displeje, rovnoměrná distribuce tepla</t>
  </si>
  <si>
    <t>4 kolečka min.125 mm průměru (2 otočná s brzdou)</t>
  </si>
  <si>
    <t>provedení z eloxovaných hliníkových komponentů, sklolaminátových panelů nebo nerezu</t>
  </si>
  <si>
    <t>WLAN a ethernetové rozhraní</t>
  </si>
  <si>
    <t>Zařízení je vybaveno výsuvnou hadicovou sprchou s automatickým navíjením, která slouží k přidávání vody k potravinám a k čištění zařízení vodou</t>
  </si>
  <si>
    <t xml:space="preserve">instalováno na regulovatelných nerezových nohách </t>
  </si>
  <si>
    <t>celonerezová rámová konstrukce z materiálu AISI 304 o síle  min. 2 mm</t>
  </si>
  <si>
    <t>integrovaná navinovací sprcha pro čištění stroje</t>
  </si>
  <si>
    <r>
      <t>Plynový příkon max. 35 kW</t>
    </r>
    <r>
      <rPr>
        <sz val="10"/>
        <color rgb="FFFF0000"/>
        <rFont val="Arial"/>
        <family val="2"/>
        <charset val="238"/>
      </rPr>
      <t xml:space="preserve"> </t>
    </r>
  </si>
  <si>
    <t xml:space="preserve">Plynový příkon max. 45 kW </t>
  </si>
  <si>
    <r>
      <t xml:space="preserve">elektrický příkon max. 0,7 kW/230V </t>
    </r>
    <r>
      <rPr>
        <sz val="10"/>
        <color rgb="FFFF0000"/>
        <rFont val="Arial"/>
        <family val="2"/>
        <charset val="238"/>
      </rPr>
      <t xml:space="preserve"> </t>
    </r>
  </si>
  <si>
    <t>Zařízení je vybaveno jedním min. 10palcovým barevným displejem s dotykovou obrazovkou</t>
  </si>
  <si>
    <t>výpustný ventil 2" s pojistkou proti otevření, včetně těsnění s plynulou regulací proudu vypouštěného obsahu zabraňující rozstřiku tekutiny</t>
  </si>
  <si>
    <t>rozměr max. 1480 x 880 x 1050 mm</t>
  </si>
  <si>
    <t>ovládání pomocí barevného dotykového displeje, stroj řízen mikroprocesorem</t>
  </si>
  <si>
    <t>včetně příslušenství - děrovaná varná vložka = 2 kusy, síto odpadu pro vypouštění odpadní vody s měrkou, síto výpustného ventilu pro vypouštění vařených potravin, rošt na dno pánve = 2 kusy, malá špachtle, čistící houbička</t>
  </si>
  <si>
    <t>automatické nastavitelné napouštění vody s přesností nastavení na litr</t>
  </si>
  <si>
    <t>izolované robustní sklopné víko se silikonovým těsněním</t>
  </si>
  <si>
    <t>Součástí každé pánve základní sada příslušenství: 1x stěrka, 3x varný koš, 1x síto, 1x čistící houbička, 1x rameno pro automatické zvedání a spouštění a 3x rošt dna pánve, 3x fritovací koš, velká špachtle, dále pak podestavba s nerezovými nohami.</t>
  </si>
  <si>
    <t>Součástí každé pánve základní sada příslušenství: 1x stěrka, 2x varný koš, 1x síto, 1x čistící houbička, 1x rameno pro automatické zvedání a spouštění a 2x rošt dna pánve, velká špachtle, dále pak podestavba s nerezovými nohami.</t>
  </si>
  <si>
    <t>Vnitřní plášť kotle je min. tloušťky 3 mm</t>
  </si>
  <si>
    <t>Provoz bez dozoru s upozorněním při výpadku proudu s následným automatickým pokračováním v programu po výpadku proudu</t>
  </si>
  <si>
    <t>V ceně je kartáč čistící k zavěšení na míchací rameno, síto cedící, mřížka šlehací, tyč měrná, fixační rám pro volně stojící instalaci</t>
  </si>
  <si>
    <t>max. rozměry v mm (Š x H x V): 1700 x 1050 x 1010</t>
  </si>
  <si>
    <t>manuální zapalování pomocí piezoelektrického ltlačítka nebo  obdobným řešením</t>
  </si>
  <si>
    <t>max. rozměry v mm (Š x H x V): 2100 x 1050 x 1010</t>
  </si>
  <si>
    <t>Celkový objem cca 111 litrů, využitelný čistý objem min. 100 litrů</t>
  </si>
  <si>
    <t xml:space="preserve">Vnitřní plášť kotle je min. tloušťky 3 mm. </t>
  </si>
  <si>
    <t xml:space="preserve">Ovládací panel s dotykovým ovládáním a krytím minimálně IPX5. </t>
  </si>
  <si>
    <t xml:space="preserve">Toto zařízení je vybaveno provozními režimy: vaření v páře, horký vzduch a kombinace horkého vzduchu a páry s regulací vlhkosti, regenerace, vaření s nízkými teplotami, vaření s teplotním rozdílem, pasterizace, regulace vnitřní teploty pokrmu, zchlazování, funkce zvlhčování s možností nastavení množství vody  a nastavení kynutí pečiva
</t>
  </si>
  <si>
    <t>Výroba páry bojlerem s automatickým plněním vody a funkce odvápnění bojleru</t>
  </si>
  <si>
    <t>Zařízení je vybaveno jedním minimálně 8 palcovým barevným displejem s dotykovou obrazovkou</t>
  </si>
  <si>
    <t>max. rozměry v mm (Š x H x V): 950 x 930 x 1830</t>
  </si>
  <si>
    <t>Max. příkon stroje: 37,2 kW / 400 V s vestavěnou přípravou pro řízení úspory energie</t>
  </si>
  <si>
    <t xml:space="preserve">Toto zařízení je vybaveno provozními režimy: vaření v páře, horký vzduch a kombinace horkého vzduchu a páry s regulací vlhkosti, regenerace, vaření s nízkými teplotami, vaření s teplotním rozdílem, pasterizace, regulace vnitřní teploty pokrmu, zchlazování, funkce zvlhčování s možností nastavení množství vody a nastavení kynutí pečiva
</t>
  </si>
  <si>
    <t>max. rozměry v mm (Š x H x V): 950 x 930 x 1900</t>
  </si>
  <si>
    <t>Součástí dodávky každého konvektomatu je toto základní příslušenství: 10x GN  1/1 (325x530) - 60mm - plech smažící s kamenným povrchem a s rovnými rohy (každá porce má stejný tvar); 10x GN  1/1 (325x500) - 20mm - plech smažící s kamenným povrchem a s rovnými rohy (každá porce má stejný tvar)</t>
  </si>
  <si>
    <t>Výroba páry bojlerem s automatickým plněním vody a funkcí odvápnění bojleru</t>
  </si>
  <si>
    <t>chladivo: R452a nebo R290</t>
  </si>
  <si>
    <t>hmotnost maximálně: 220 kg</t>
  </si>
  <si>
    <t>max. vnější rozměry v mm (Š x H x V): 850 x 900 x 2110</t>
  </si>
  <si>
    <t>provedení z eloxovaných hliníkových komponentů a sklolaminátových panelů nebo nerezu</t>
  </si>
  <si>
    <t>kapacita min. 15x GN1/1 nebo 15x plech 600 x 400 mm, rozteč zásuvů 68 mm</t>
  </si>
  <si>
    <t>výkon šokového chlazení min. 40 kg z +90 oC na +3 oC</t>
  </si>
  <si>
    <t>výkon šokového mražení min. 28 kg z +90 oC na -18 oC</t>
  </si>
  <si>
    <t>výkon šokového chlazení min. 47 kg z +90 °C na +3 °C v jádru výrobku za 90 minut</t>
  </si>
  <si>
    <t>výkon šokového mražení min. 27 kg z +90 °C na -18 °C v jádru výrobku za 240 minut</t>
  </si>
  <si>
    <t>polyuretanová ekologická izolaceWBS nebo obdoba</t>
  </si>
  <si>
    <t>nohy z nerezové oceli, výškově nastavitelné</t>
  </si>
  <si>
    <t xml:space="preserve">Dno nádoby se musí předehřát za max. čtyři minuty z pokojové teploty na min. +180 °C </t>
  </si>
  <si>
    <t xml:space="preserve">Ovládací panel s dotykovým ovládáním a krytím IPX5. </t>
  </si>
  <si>
    <t>Celkový objem kotle min. 280 l, hranatý s vložkou pro GN</t>
  </si>
  <si>
    <t>objem kotle min. 400ltr, hranatý s vložkou pro GN</t>
  </si>
  <si>
    <t>manuální zapalování pomocí piezoelektrického tlačítka nebo obdobným řešením</t>
  </si>
  <si>
    <t>Max. příkon 48kW/400V, třída krytí IPX5. zavaření vody z 10°C na 100°do 55minut.</t>
  </si>
  <si>
    <t>ergonomická madla  pro snadnou manipulaci</t>
  </si>
  <si>
    <t>rozměry v mm max. (Š x H x V): 1350 x 920 x 1720 / 2390 (plně otevřená)</t>
  </si>
  <si>
    <t xml:space="preserve">ukládání HACCP dat </t>
  </si>
  <si>
    <t>dole prostor pro chladící stůl</t>
  </si>
  <si>
    <t>max. vnější rozměry v mm (Š x H x V): 850 x900 x 2100</t>
  </si>
  <si>
    <t>max. rozměry v mm (Š x H x V): 1660 x 950 x 1080</t>
  </si>
  <si>
    <r>
      <t>celonerezová nesklopná vana z materiálu AISI 316 o síle dna</t>
    </r>
    <r>
      <rPr>
        <sz val="10"/>
        <color theme="4" tint="-0.249977111117893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10 mm, boční stěny 2 mm</t>
    </r>
  </si>
  <si>
    <t>max. rozměry v mm (Š x H x V): 1300 x 950 x 1080</t>
  </si>
  <si>
    <t xml:space="preserve">PROGRAMOVÁNÍ: 
• plně nastavitelné individuální programy s možností výběru oblíbených. 
• přednastavené míchací režimy s možností individálního nastavení a uložení </t>
  </si>
  <si>
    <r>
      <t>Součástí dodávky každého konvektomatu je toto základní příslušenství: 5x nerez GN 1/1 (325x530) - 65 mm, 5x nerez GN 1/1 (325x530) - 150 mm, 10x GN 1/1</t>
    </r>
    <r>
      <rPr>
        <sz val="10"/>
        <color theme="4" tint="-0.249977111117893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pečící plech.</t>
    </r>
  </si>
  <si>
    <t>Podélný nebo příčný zásuv vhodný pro gastronádoby 1/1, 1/2, 1/3</t>
  </si>
  <si>
    <t>4 kolečka min. o průměru 125 mm (2 otočná s brzdou)</t>
  </si>
  <si>
    <t>min. 2 kolečka bržděná, ergonomická rukojeť pro jednoduché otevírání</t>
  </si>
  <si>
    <t>kapacita 10x GN1/1</t>
  </si>
  <si>
    <t>jádrová sonda nebo vícebodová sonda</t>
  </si>
  <si>
    <t>min. 3 ks roštů nebo drátěných polic</t>
  </si>
  <si>
    <t>PARAMETR A: zadavatel připouší variantu nahradit MYČKOU KOMBINOVANOU celou položku 3 - PŘEDMYČKA (označenou ve výkresu číslem 7) při dodržení srovnatelného řešení z pohledu spotřeby energií (tj. max. příkonu 18,9 kW) a dosažení srovnatelného výsledku mytí.</t>
  </si>
  <si>
    <t>možnost napojení na automatický předmycí stroj v případě, že účastník VZ nealternuje samostatným strojem viz. PARAMETR A</t>
  </si>
  <si>
    <t>kombinovaný ohřevný a chlazený izolovaný vozík pro distribuci a udržování jídla, kapacita 6x GN 1/1 - 65 mm ohřevná část a 6x GN 1/1 - 65 mm chlazená část</t>
  </si>
  <si>
    <t>rozměry v mm max. (Š x H x V): 540 x 810 x 1600</t>
  </si>
  <si>
    <t>4 kolečka o průměru min. 125 mm (z toho 2 otočná s brzdou)</t>
  </si>
  <si>
    <t>max. vnější rozměry v mm (Š x H x V): 850 x 900 x 2100</t>
  </si>
  <si>
    <t>max. rozměry v mm (Š x H x V): 940 x 850 x 760</t>
  </si>
  <si>
    <t>max. rozměry v mm (Š x H x V): 1290 x 950 x 500 (bez podstavy)</t>
  </si>
  <si>
    <t>min.7 výkonových varných úrovní</t>
  </si>
  <si>
    <t>zařízení typu A dle technické normy TPG 70401</t>
  </si>
  <si>
    <t>příkon elektrický max. 0,8 kW / 230 V, krytí min. IP44</t>
  </si>
  <si>
    <t>zařízení je vybaveno jedním minimálně 8 palcovým barevným displejem s dotykovou obrazovkou</t>
  </si>
  <si>
    <t>zařízení má dvířka s trojitým sklem pro úsporu energie.</t>
  </si>
  <si>
    <t>podélný zásuv vhodný pro gastronádoby 1/1, 1/2, 1/3, a pro minimální energetické ztráty při otevření dvířek</t>
  </si>
  <si>
    <t>nastavitelná teplota varné komory od +30 °C do +300 °C</t>
  </si>
  <si>
    <t xml:space="preserve">zařízení má různé čisticí programy, nejkratší čištění max.35 m </t>
  </si>
  <si>
    <t>ukládání provozních dat HACCP</t>
  </si>
  <si>
    <t>možnost zobrazování spotřeby energie pro procesy vaření a výstupu také prostřednictvím integrovaného rozhraní USB</t>
  </si>
  <si>
    <t>integrovaná ruční sprcha s automatickým navíjením.</t>
  </si>
  <si>
    <t xml:space="preserve">výroba páry bojlerem s automatickým plněním vody, funkce odvápnění bojleru  </t>
  </si>
  <si>
    <t xml:space="preserve">kapacita pro min. 6 GN1/1, v případě smažení možnost využití všech 6 zásuvů, nikoliv využití každého druhého. </t>
  </si>
  <si>
    <t>certifikát energetické úspornosti minimálně třídy: Energy Star .</t>
  </si>
  <si>
    <t>součástí dodávky konvektomatu je toto základní příslušenství: podstavec pod konvektomat se zásuvy na 6x GN1/1</t>
  </si>
  <si>
    <t>příkon stroje: max. 10,9 kW / 400 V</t>
  </si>
  <si>
    <t xml:space="preserve">ochrana proti stříkající vodě: IPX5. Prohlášení o shodě: CE. </t>
  </si>
  <si>
    <r>
      <t xml:space="preserve">teplotní rozsah činí od +30 °C do +250 °C, tolerance </t>
    </r>
    <r>
      <rPr>
        <sz val="10"/>
        <rFont val="Aptos Narrow"/>
        <family val="2"/>
      </rPr>
      <t>±</t>
    </r>
    <r>
      <rPr>
        <sz val="10"/>
        <rFont val="Arial"/>
        <family val="2"/>
        <charset val="238"/>
      </rPr>
      <t>5 %.</t>
    </r>
  </si>
  <si>
    <t>dno nádoby se musí předehřát za max. 4 minuty z pokojové teploty až na +180 °C</t>
  </si>
  <si>
    <t>užitečný objem min. 2x25 l</t>
  </si>
  <si>
    <t>plocha nádoby min. 2x19 dm²</t>
  </si>
  <si>
    <t>zařízení je vybaveno motoricky ovládaným a časově nastavitelným systémem automatického zvedání a spouštění k vaření a fritování pomocí varných košů</t>
  </si>
  <si>
    <t xml:space="preserve">zařízení má automatický přívod vody k plnění varné nádoby vodou s přesností na litr. </t>
  </si>
  <si>
    <t>zařízení je vybaveno jedním 10palcovým barevným displejem s dotykovou obrazovkou</t>
  </si>
  <si>
    <t xml:space="preserve">zařízení lze libovolně naprogramovat a uložit do paměti zařízení úpravu programu či procesu. </t>
  </si>
  <si>
    <t>zařízení je vybaveno výsuvnou hadicovou sprchou s automatickým navíjením, která slouží k přidávání vody k potravinám a k čištění zařízení vodou</t>
  </si>
  <si>
    <t>technika a elektronika zařízení je přístupná zepředu. Ochrana proti stříkající vodě: IPX5. Prohlášení o shodě: CE</t>
  </si>
  <si>
    <t xml:space="preserve">zařízení je schváleno k provozu bez dozoru umožňujícího noční přípravy. </t>
  </si>
  <si>
    <t>součástí každé pánve základní sada příslušenství: 1x stěrka, 2x varný koš, 1x síto, 1x čistící houbička, 2x rameno pro automatické zvedání a spouštění a 2x rošt dna pánve, 2x fritovací koš, včetně podestavby.</t>
  </si>
  <si>
    <t>pracovní deska o síle min.2 mm z materiálu AISI 304</t>
  </si>
  <si>
    <t>kolem celého obvodu pracovní desky žlab pro stékání přetečeného varného obsahu s odtokem</t>
  </si>
  <si>
    <t>každá indukční deska spíná už od 120 mm velikosti varné nádoby</t>
  </si>
  <si>
    <t>integrovaná zásuvka 230V</t>
  </si>
  <si>
    <t>maximální zatížení jedné skleněné desky: min.60 kg</t>
  </si>
  <si>
    <t>rozměr varné desky: min. 270 x 270 mm</t>
  </si>
  <si>
    <t>příkon elektrický max. 7,5 kW / 400 V</t>
  </si>
  <si>
    <t>zařízení je schváleno k provozu bez dozoru pro možnost využití nočních příprav; zařízení automaticky vyhodnotí pokračování procesu při výpadku energie</t>
  </si>
  <si>
    <t>toto zařízení je vybaveno provozními režimy: vaření v páře, horký vzduch a kombinace horkého vzduchu a páry s regulací vlhkosti, regenerace, vaření s nízkými teplotami, vaření s teplotním rozdílem, pasterizace, regulace vnitřní teploty pokrmu, zchlazování, funkce zvlhčování s možností nastavení množství vody a nastavení kynutí pečiva</t>
  </si>
  <si>
    <t>zařízení lze libovolně naprogramovat (včetně obrázků, příslušenství a textů) a uložit do paměti zařízení úpravu programu či procesu</t>
  </si>
  <si>
    <t>součástí sporáku je integrované napouštěcí ramínko</t>
  </si>
  <si>
    <t>Max. příkon 22kW/400V, třída krytí IPX5; zavaření vody z 10°C na 100°do 45 min</t>
  </si>
  <si>
    <t>HODNOTA*</t>
  </si>
  <si>
    <t>* Uvedení skutečné hodnoty parametru, popř. uvést ANO v případě číslem nevyjádřitelného parametru</t>
  </si>
  <si>
    <t>SZZ Krnov - VARNA - rekonstrukce gastroprovozu - POLOŽKOVÝ ROZPOČET</t>
  </si>
  <si>
    <t>SZZ Krnov - MINUTKOVÁ KUCHYŇ - rekonstrukce gastroprovozu - POLOŽKOVÝ ROZPOČET</t>
  </si>
  <si>
    <t>(doplní účastník, doloží technickým listem, uvede odkaz na stranu technického listu,kde je tento parametr uveden)</t>
  </si>
  <si>
    <t>Dodavatel</t>
  </si>
  <si>
    <t>Akce</t>
  </si>
  <si>
    <t>CZ00844641</t>
  </si>
  <si>
    <t>Sdružené zdravotnické zařízení Krnov, příspěvková organizace</t>
  </si>
  <si>
    <t>Adresa akce:</t>
  </si>
  <si>
    <t>I.P. Pavlova 552/9, 794 01 Krnov</t>
  </si>
  <si>
    <t>Snížení energetické náročnosti gastroprovozu – Sdružené zdravotnické zařízení Krnov, příspěvková organizace</t>
  </si>
  <si>
    <t>Objednatel</t>
  </si>
  <si>
    <r>
      <t xml:space="preserve">Příkon stroje: plynový max. </t>
    </r>
    <r>
      <rPr>
        <sz val="10"/>
        <color rgb="FFFF0000"/>
        <rFont val="Arial"/>
        <family val="2"/>
        <charset val="238"/>
      </rPr>
      <t>45 kW</t>
    </r>
    <r>
      <rPr>
        <sz val="10"/>
        <rFont val="Arial"/>
        <family val="2"/>
        <charset val="238"/>
      </rPr>
      <t>, elektrický max. 1,3 kW / 230 V</t>
    </r>
  </si>
  <si>
    <r>
      <t xml:space="preserve">max. příkon </t>
    </r>
    <r>
      <rPr>
        <sz val="10"/>
        <color rgb="FFFF0000"/>
        <rFont val="Arial"/>
        <family val="2"/>
        <charset val="238"/>
      </rPr>
      <t>36,9 kW</t>
    </r>
    <r>
      <rPr>
        <sz val="10"/>
        <rFont val="Arial"/>
        <family val="2"/>
        <charset val="238"/>
      </rPr>
      <t xml:space="preserve">/400V stroje s vestavěnou přípravou pro řízení úspory energie . Ochrana proti stříkající vodě IPX5. Vestavěná zásuvka, 1 NAC 230 V, pro možnost připojení mixéru apod. </t>
    </r>
  </si>
  <si>
    <r>
      <t>max.příkon</t>
    </r>
    <r>
      <rPr>
        <sz val="10"/>
        <color rgb="FFFF0000"/>
        <rFont val="Arial"/>
        <family val="2"/>
        <charset val="238"/>
      </rPr>
      <t xml:space="preserve"> 30,9 kW</t>
    </r>
    <r>
      <rPr>
        <sz val="10"/>
        <rFont val="Arial"/>
        <family val="2"/>
        <charset val="238"/>
      </rPr>
      <t xml:space="preserve"> / 400 V. Vestavěná zásuvka, 230 V s příkonem min. 0,5 kW, pro možnost připojení mixéru apod. </t>
    </r>
  </si>
  <si>
    <r>
      <t xml:space="preserve">Maximální příkon </t>
    </r>
    <r>
      <rPr>
        <sz val="10"/>
        <color rgb="FFFF0000"/>
        <rFont val="Arial"/>
        <family val="2"/>
        <charset val="238"/>
      </rPr>
      <t>24,6 kW</t>
    </r>
    <r>
      <rPr>
        <sz val="10"/>
        <rFont val="Arial"/>
        <family val="2"/>
        <charset val="238"/>
      </rPr>
      <t xml:space="preserve">/ 400 V. stroje s vestavěnou přípravou pro řízení úspory energie. Ochrana proti stříkající vodě IPX5. Vestavěná zásuvka, 1 NAC 230 V, pro možnost připojení mixéru apod. </t>
    </r>
  </si>
  <si>
    <r>
      <t xml:space="preserve">maximální příkon </t>
    </r>
    <r>
      <rPr>
        <sz val="10"/>
        <color rgb="FFFF0000"/>
        <rFont val="Arial"/>
        <family val="2"/>
        <charset val="238"/>
      </rPr>
      <t>22,5 kW</t>
    </r>
    <r>
      <rPr>
        <sz val="10"/>
        <rFont val="Arial"/>
        <family val="2"/>
        <charset val="238"/>
      </rPr>
      <t xml:space="preserve">/400V. Ochrana proti stříkající vodě IPX5. Vestavěná zásuvka, 1 NAC 230 V, pro možnost připojení mixéru apod.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</si>
</sst>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Kč&quot;"/>
    <numFmt numFmtId="165" formatCode="#,##0.00%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ptos"/>
      <family val="2"/>
    </font>
    <font>
      <vertAlign val="superscript"/>
      <sz val="10"/>
      <name val="Arial"/>
      <family val="2"/>
      <charset val="238"/>
    </font>
    <font>
      <vertAlign val="superscript"/>
      <sz val="11"/>
      <color theme="1"/>
      <name val="Aptos"/>
      <family val="2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1"/>
      <name val="Arial CE"/>
      <charset val="238"/>
    </font>
    <font>
      <sz val="12"/>
      <color rgb="FF003366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0" borderId="27" xfId="0" applyFont="1" applyBorder="1"/>
    <xf numFmtId="0" fontId="6" fillId="0" borderId="19" xfId="0" applyFont="1" applyBorder="1" applyAlignment="1">
      <alignment horizontal="left" vertical="center" wrapText="1"/>
    </xf>
    <xf numFmtId="0" fontId="2" fillId="0" borderId="29" xfId="0" applyFont="1" applyBorder="1"/>
    <xf numFmtId="0" fontId="2" fillId="0" borderId="30" xfId="0" applyFont="1" applyBorder="1"/>
    <xf numFmtId="0" fontId="2" fillId="0" borderId="20" xfId="0" applyFont="1" applyBorder="1"/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14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4" fillId="2" borderId="31" xfId="0" applyFont="1" applyFill="1" applyBorder="1" applyAlignment="1">
      <alignment horizontal="center" vertical="center" wrapText="1"/>
    </xf>
    <xf numFmtId="0" fontId="9" fillId="0" borderId="16" xfId="2" applyBorder="1" applyAlignment="1">
      <alignment vertical="top" wrapText="1"/>
    </xf>
    <xf numFmtId="0" fontId="9" fillId="0" borderId="21" xfId="2" applyBorder="1" applyAlignment="1">
      <alignment vertical="top" wrapText="1"/>
    </xf>
    <xf numFmtId="0" fontId="9" fillId="0" borderId="22" xfId="2" applyBorder="1" applyAlignment="1">
      <alignment vertical="top" wrapText="1"/>
    </xf>
    <xf numFmtId="0" fontId="9" fillId="0" borderId="22" xfId="0" applyFont="1" applyBorder="1" applyAlignment="1">
      <alignment horizontal="left" vertical="center" wrapText="1"/>
    </xf>
    <xf numFmtId="0" fontId="9" fillId="0" borderId="25" xfId="2" applyBorder="1" applyAlignment="1">
      <alignment vertical="top" wrapText="1"/>
    </xf>
    <xf numFmtId="0" fontId="2" fillId="0" borderId="0" xfId="0" applyFont="1" applyAlignment="1">
      <alignment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3" fillId="2" borderId="13" xfId="0" applyFont="1" applyFill="1" applyBorder="1" applyAlignment="1">
      <alignment textRotation="90" wrapText="1"/>
    </xf>
    <xf numFmtId="0" fontId="6" fillId="2" borderId="13" xfId="0" applyFont="1" applyFill="1" applyBorder="1" applyAlignment="1">
      <alignment textRotation="90" wrapText="1"/>
    </xf>
    <xf numFmtId="0" fontId="6" fillId="2" borderId="14" xfId="0" applyFont="1" applyFill="1" applyBorder="1" applyAlignment="1">
      <alignment textRotation="90" wrapText="1"/>
    </xf>
    <xf numFmtId="0" fontId="6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8" xfId="2" applyBorder="1" applyAlignment="1">
      <alignment vertical="top" wrapText="1"/>
    </xf>
    <xf numFmtId="0" fontId="9" fillId="0" borderId="7" xfId="2" applyBorder="1" applyAlignment="1">
      <alignment vertical="top" wrapText="1"/>
    </xf>
    <xf numFmtId="0" fontId="0" fillId="0" borderId="33" xfId="0" applyBorder="1"/>
    <xf numFmtId="0" fontId="0" fillId="0" borderId="29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5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20" xfId="0" applyBorder="1"/>
    <xf numFmtId="0" fontId="22" fillId="0" borderId="20" xfId="0" applyFont="1" applyBorder="1" applyAlignment="1">
      <alignment horizontal="right"/>
    </xf>
    <xf numFmtId="4" fontId="23" fillId="0" borderId="38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0" fontId="26" fillId="5" borderId="39" xfId="0" applyFont="1" applyFill="1" applyBorder="1" applyAlignment="1">
      <alignment horizontal="left" vertical="center"/>
    </xf>
    <xf numFmtId="0" fontId="0" fillId="5" borderId="40" xfId="0" applyFill="1" applyBorder="1" applyAlignment="1">
      <alignment vertical="center"/>
    </xf>
    <xf numFmtId="0" fontId="26" fillId="5" borderId="40" xfId="0" applyFont="1" applyFill="1" applyBorder="1" applyAlignment="1">
      <alignment horizontal="right" vertical="center"/>
    </xf>
    <xf numFmtId="0" fontId="26" fillId="5" borderId="40" xfId="0" applyFont="1" applyFill="1" applyBorder="1" applyAlignment="1">
      <alignment horizontal="center" vertical="center"/>
    </xf>
    <xf numFmtId="4" fontId="26" fillId="5" borderId="40" xfId="0" applyNumberFormat="1" applyFont="1" applyFill="1" applyBorder="1" applyAlignment="1">
      <alignment vertical="center"/>
    </xf>
    <xf numFmtId="0" fontId="27" fillId="0" borderId="42" xfId="0" applyFont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19" fillId="0" borderId="41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41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44" xfId="0" applyBorder="1"/>
    <xf numFmtId="0" fontId="9" fillId="0" borderId="2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right" vertical="center"/>
    </xf>
    <xf numFmtId="0" fontId="29" fillId="0" borderId="21" xfId="2" applyFont="1" applyBorder="1" applyAlignment="1">
      <alignment vertical="top" wrapText="1"/>
    </xf>
    <xf numFmtId="0" fontId="9" fillId="0" borderId="21" xfId="0" applyFont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9" fillId="0" borderId="16" xfId="2" applyFont="1" applyBorder="1" applyAlignment="1">
      <alignment vertical="top" wrapText="1"/>
    </xf>
    <xf numFmtId="0" fontId="9" fillId="0" borderId="21" xfId="2" applyFont="1" applyBorder="1" applyAlignment="1">
      <alignment vertical="top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5" xfId="2" applyFont="1" applyBorder="1" applyAlignment="1">
      <alignment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47" xfId="0" applyFont="1" applyFill="1" applyBorder="1" applyAlignment="1" applyProtection="1">
      <alignment horizontal="left" vertical="center" wrapText="1"/>
      <protection locked="0"/>
    </xf>
    <xf numFmtId="0" fontId="4" fillId="3" borderId="46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4" fillId="3" borderId="48" xfId="0" applyFont="1" applyFill="1" applyBorder="1" applyAlignment="1" applyProtection="1">
      <alignment horizontal="center" vertical="center" wrapText="1"/>
      <protection locked="0"/>
    </xf>
    <xf numFmtId="0" fontId="4" fillId="3" borderId="49" xfId="0" applyFont="1" applyFill="1" applyBorder="1" applyAlignment="1" applyProtection="1">
      <alignment horizontal="center" vertical="center" wrapText="1"/>
      <protection locked="0"/>
    </xf>
    <xf numFmtId="0" fontId="4" fillId="3" borderId="50" xfId="0" applyFont="1" applyFill="1" applyBorder="1" applyAlignment="1" applyProtection="1">
      <alignment horizontal="center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wrapText="1"/>
      <protection locked="0"/>
    </xf>
    <xf numFmtId="0" fontId="4" fillId="3" borderId="5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54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55" xfId="0" applyFont="1" applyFill="1" applyBorder="1" applyAlignment="1" applyProtection="1">
      <alignment horizontal="center" vertical="center" wrapText="1"/>
      <protection locked="0"/>
    </xf>
    <xf numFmtId="0" fontId="9" fillId="0" borderId="18" xfId="2" applyFont="1" applyBorder="1" applyAlignment="1">
      <alignment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2" applyBorder="1" applyAlignment="1">
      <alignment vertical="top" wrapText="1"/>
    </xf>
    <xf numFmtId="0" fontId="4" fillId="3" borderId="56" xfId="0" applyFont="1" applyFill="1" applyBorder="1" applyAlignment="1" applyProtection="1">
      <alignment horizontal="left" vertical="center" wrapText="1"/>
      <protection locked="0"/>
    </xf>
    <xf numFmtId="0" fontId="9" fillId="4" borderId="21" xfId="0" applyFont="1" applyFill="1" applyBorder="1" applyAlignment="1">
      <alignment horizontal="left" vertical="center" wrapText="1"/>
    </xf>
    <xf numFmtId="0" fontId="9" fillId="4" borderId="21" xfId="2" applyFont="1" applyFill="1" applyBorder="1" applyAlignment="1">
      <alignment vertical="top" wrapText="1"/>
    </xf>
    <xf numFmtId="0" fontId="9" fillId="4" borderId="18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20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0" fillId="4" borderId="41" xfId="0" applyFont="1" applyFill="1" applyBorder="1" applyAlignment="1">
      <alignment horizontal="left" vertical="center" wrapText="1"/>
    </xf>
    <xf numFmtId="0" fontId="20" fillId="3" borderId="41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164" fontId="12" fillId="2" borderId="15" xfId="0" applyNumberFormat="1" applyFont="1" applyFill="1" applyBorder="1" applyAlignment="1">
      <alignment horizontal="right" vertical="center" wrapText="1"/>
    </xf>
    <xf numFmtId="164" fontId="12" fillId="2" borderId="8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164" fontId="11" fillId="2" borderId="11" xfId="0" applyNumberFormat="1" applyFont="1" applyFill="1" applyBorder="1" applyAlignment="1">
      <alignment horizontal="right" vertical="center" wrapText="1"/>
    </xf>
    <xf numFmtId="164" fontId="11" fillId="2" borderId="4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164" fontId="7" fillId="2" borderId="0" xfId="0" applyNumberFormat="1" applyFont="1" applyFill="1" applyAlignment="1">
      <alignment horizontal="right" vertical="center" wrapText="1"/>
    </xf>
    <xf numFmtId="164" fontId="7" fillId="2" borderId="6" xfId="0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textRotation="90"/>
    </xf>
    <xf numFmtId="0" fontId="4" fillId="2" borderId="31" xfId="0" applyFont="1" applyFill="1" applyBorder="1" applyAlignment="1">
      <alignment horizontal="center" vertical="center" wrapText="1"/>
    </xf>
    <xf numFmtId="164" fontId="6" fillId="3" borderId="45" xfId="1" applyNumberFormat="1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textRotation="90"/>
    </xf>
    <xf numFmtId="164" fontId="6" fillId="3" borderId="8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6" borderId="3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</cellXfs>
  <cellStyles count="4">
    <cellStyle name="Čárka" xfId="1" builtinId="3"/>
    <cellStyle name="čárky 2" xfId="3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5" zoomScaleNormal="100" workbookViewId="0">
      <selection activeCell="C48" sqref="C48"/>
    </sheetView>
  </sheetViews>
  <sheetFormatPr defaultColWidth="8.7109375" defaultRowHeight="15"/>
  <cols>
    <col min="3" max="3" width="23.7109375" customWidth="1"/>
    <col min="4" max="4" width="14.42578125" customWidth="1"/>
    <col min="7" max="7" width="12.42578125" customWidth="1"/>
    <col min="8" max="8" width="17.28515625" customWidth="1"/>
  </cols>
  <sheetData>
    <row r="1" spans="1:9">
      <c r="A1" s="53"/>
      <c r="B1" s="54"/>
      <c r="C1" s="54"/>
      <c r="D1" s="54"/>
      <c r="E1" s="54"/>
      <c r="F1" s="54"/>
      <c r="G1" s="54"/>
      <c r="H1" s="54"/>
      <c r="I1" s="55"/>
    </row>
    <row r="2" spans="1:9" ht="18">
      <c r="A2" s="56"/>
      <c r="B2" s="83" t="s">
        <v>329</v>
      </c>
      <c r="I2" s="57"/>
    </row>
    <row r="3" spans="1:9">
      <c r="A3" s="56"/>
      <c r="I3" s="57"/>
    </row>
    <row r="4" spans="1:9">
      <c r="A4" s="56"/>
      <c r="B4" s="84" t="s">
        <v>523</v>
      </c>
      <c r="I4" s="57"/>
    </row>
    <row r="5" spans="1:9" ht="45" customHeight="1">
      <c r="A5" s="56"/>
      <c r="B5" s="85"/>
      <c r="C5" s="139" t="s">
        <v>528</v>
      </c>
      <c r="D5" s="140"/>
      <c r="E5" s="140"/>
      <c r="F5" s="140"/>
      <c r="I5" s="57"/>
    </row>
    <row r="6" spans="1:9">
      <c r="A6" s="58"/>
      <c r="B6" s="84" t="s">
        <v>330</v>
      </c>
      <c r="C6" s="86"/>
      <c r="D6" s="86"/>
      <c r="E6" s="86"/>
      <c r="F6" s="86"/>
      <c r="G6" s="86"/>
      <c r="H6" s="86"/>
      <c r="I6" s="57"/>
    </row>
    <row r="7" spans="1:9">
      <c r="A7" s="58"/>
      <c r="B7" s="87"/>
      <c r="C7" s="141" t="s">
        <v>331</v>
      </c>
      <c r="D7" s="142"/>
      <c r="E7" s="142"/>
      <c r="F7" s="142"/>
      <c r="G7" s="86"/>
      <c r="H7" s="86"/>
      <c r="I7" s="57"/>
    </row>
    <row r="8" spans="1:9">
      <c r="A8" s="58"/>
      <c r="B8" s="87"/>
      <c r="C8" s="86"/>
      <c r="D8" s="86"/>
      <c r="E8" s="86"/>
      <c r="F8" s="86"/>
      <c r="G8" s="86"/>
      <c r="H8" s="86"/>
      <c r="I8" s="57"/>
    </row>
    <row r="9" spans="1:9">
      <c r="A9" s="58"/>
      <c r="B9" s="84"/>
      <c r="C9" s="86"/>
      <c r="D9" s="89" t="s">
        <v>332</v>
      </c>
      <c r="E9" s="86"/>
      <c r="F9" s="86"/>
      <c r="G9" s="90"/>
      <c r="H9" s="89" t="s">
        <v>332</v>
      </c>
      <c r="I9" s="57"/>
    </row>
    <row r="10" spans="1:9">
      <c r="A10" s="58"/>
      <c r="B10" s="84" t="s">
        <v>526</v>
      </c>
      <c r="C10" s="91"/>
      <c r="D10" s="86"/>
      <c r="E10" s="86"/>
      <c r="F10" s="86"/>
      <c r="G10" s="90" t="s">
        <v>333</v>
      </c>
      <c r="H10" s="88"/>
      <c r="I10" s="57"/>
    </row>
    <row r="11" spans="1:9">
      <c r="A11" s="58"/>
      <c r="B11" s="84"/>
      <c r="C11" s="139" t="s">
        <v>527</v>
      </c>
      <c r="D11" s="140"/>
      <c r="E11" s="140"/>
      <c r="F11" s="140"/>
      <c r="G11" s="90"/>
      <c r="H11" s="88">
        <v>2024</v>
      </c>
      <c r="I11" s="57"/>
    </row>
    <row r="12" spans="1:9">
      <c r="A12" s="58"/>
      <c r="B12" s="87"/>
      <c r="C12" s="86"/>
      <c r="D12" s="86"/>
      <c r="E12" s="86"/>
      <c r="F12" s="86"/>
      <c r="G12" s="86"/>
      <c r="H12" s="86"/>
      <c r="I12" s="57"/>
    </row>
    <row r="13" spans="1:9">
      <c r="A13" s="58"/>
      <c r="B13" s="84" t="s">
        <v>529</v>
      </c>
      <c r="C13" s="86"/>
      <c r="D13" s="86"/>
      <c r="E13" s="86"/>
      <c r="F13" s="86"/>
      <c r="G13" s="90" t="s">
        <v>334</v>
      </c>
      <c r="H13" s="89">
        <v>844641</v>
      </c>
      <c r="I13" s="57"/>
    </row>
    <row r="14" spans="1:9" ht="29.25" customHeight="1">
      <c r="A14" s="58"/>
      <c r="B14" s="87"/>
      <c r="C14" s="139" t="s">
        <v>525</v>
      </c>
      <c r="D14" s="140"/>
      <c r="E14" s="140"/>
      <c r="F14" s="140"/>
      <c r="G14" s="90" t="s">
        <v>335</v>
      </c>
      <c r="H14" s="89" t="s">
        <v>524</v>
      </c>
      <c r="I14" s="57"/>
    </row>
    <row r="15" spans="1:9">
      <c r="A15" s="58"/>
      <c r="B15" s="87"/>
      <c r="C15" s="139"/>
      <c r="D15" s="140"/>
      <c r="E15" s="140"/>
      <c r="F15" s="140"/>
      <c r="G15" s="86"/>
      <c r="H15" s="86"/>
      <c r="I15" s="57"/>
    </row>
    <row r="16" spans="1:9">
      <c r="A16" s="58"/>
      <c r="B16" s="84" t="s">
        <v>522</v>
      </c>
      <c r="C16" s="86"/>
      <c r="D16" s="86"/>
      <c r="E16" s="86"/>
      <c r="F16" s="86"/>
      <c r="G16" s="90" t="s">
        <v>334</v>
      </c>
      <c r="H16" s="89"/>
      <c r="I16" s="57"/>
    </row>
    <row r="17" spans="1:9">
      <c r="A17" s="58"/>
      <c r="B17" s="87"/>
      <c r="C17" s="137"/>
      <c r="D17" s="138"/>
      <c r="E17" s="138"/>
      <c r="F17" s="138"/>
      <c r="G17" s="90" t="s">
        <v>335</v>
      </c>
      <c r="H17" s="89" t="s">
        <v>332</v>
      </c>
      <c r="I17" s="57"/>
    </row>
    <row r="18" spans="1:9">
      <c r="A18" s="58"/>
      <c r="B18" s="87"/>
      <c r="C18" s="137"/>
      <c r="D18" s="138"/>
      <c r="E18" s="138"/>
      <c r="F18" s="138"/>
      <c r="G18" s="86"/>
      <c r="H18" s="86"/>
      <c r="I18" s="57"/>
    </row>
    <row r="19" spans="1:9">
      <c r="A19" s="58"/>
      <c r="B19" s="87"/>
      <c r="C19" s="86"/>
      <c r="D19" s="86"/>
      <c r="E19" s="86"/>
      <c r="F19" s="86"/>
      <c r="G19" s="86"/>
      <c r="H19" s="86"/>
      <c r="I19" s="57"/>
    </row>
    <row r="20" spans="1:9">
      <c r="A20" s="58"/>
      <c r="B20" s="84" t="s">
        <v>336</v>
      </c>
      <c r="C20" s="86"/>
      <c r="D20" s="86"/>
      <c r="E20" s="86"/>
      <c r="F20" s="86"/>
      <c r="G20" s="86"/>
      <c r="H20" s="86"/>
      <c r="I20" s="57"/>
    </row>
    <row r="21" spans="1:9">
      <c r="A21" s="59"/>
      <c r="B21" s="92"/>
      <c r="C21" s="139"/>
      <c r="D21" s="140"/>
      <c r="E21" s="140"/>
      <c r="F21" s="140"/>
      <c r="G21" s="93"/>
      <c r="H21" s="93"/>
      <c r="I21" s="57"/>
    </row>
    <row r="22" spans="1:9">
      <c r="A22" s="58"/>
      <c r="B22" s="87"/>
      <c r="C22" s="139"/>
      <c r="D22" s="140"/>
      <c r="E22" s="140"/>
      <c r="F22" s="140"/>
      <c r="G22" s="86"/>
      <c r="H22" s="86"/>
      <c r="I22" s="57"/>
    </row>
    <row r="23" spans="1:9">
      <c r="A23" s="58"/>
      <c r="B23" s="87"/>
      <c r="C23" s="86"/>
      <c r="D23" s="86"/>
      <c r="E23" s="86"/>
      <c r="F23" s="86"/>
      <c r="G23" s="86"/>
      <c r="I23" s="57"/>
    </row>
    <row r="24" spans="1:9">
      <c r="A24" s="58"/>
      <c r="B24" s="60"/>
      <c r="C24" s="60"/>
      <c r="D24" s="60"/>
      <c r="E24" s="60"/>
      <c r="F24" s="60"/>
      <c r="G24" s="60"/>
      <c r="H24" s="60"/>
      <c r="I24" s="57"/>
    </row>
    <row r="25" spans="1:9">
      <c r="A25" s="56"/>
      <c r="B25" s="61"/>
      <c r="C25" s="61"/>
      <c r="D25" s="61"/>
      <c r="E25" s="61"/>
      <c r="F25" s="61"/>
      <c r="G25" s="61"/>
      <c r="H25" s="62" t="s">
        <v>337</v>
      </c>
      <c r="I25" s="57"/>
    </row>
    <row r="26" spans="1:9">
      <c r="A26" s="56"/>
      <c r="B26" s="141" t="s">
        <v>338</v>
      </c>
      <c r="C26" s="141"/>
      <c r="D26" s="141"/>
      <c r="E26" s="141"/>
      <c r="F26" s="141"/>
      <c r="H26" s="63">
        <f>'1.NP-VARNA'!G223</f>
        <v>0</v>
      </c>
      <c r="I26" s="57"/>
    </row>
    <row r="27" spans="1:9">
      <c r="A27" s="56"/>
      <c r="B27" s="145" t="s">
        <v>339</v>
      </c>
      <c r="C27" s="145"/>
      <c r="D27" s="145"/>
      <c r="E27" s="145"/>
      <c r="F27" s="145"/>
      <c r="G27" s="61"/>
      <c r="H27" s="64">
        <f>'2.NP-MINUTKOVÁ KUCHYŇ'!G342</f>
        <v>0</v>
      </c>
      <c r="I27" s="57"/>
    </row>
    <row r="28" spans="1:9">
      <c r="A28" s="56"/>
      <c r="I28" s="57"/>
    </row>
    <row r="29" spans="1:9" ht="15.75">
      <c r="A29" s="58"/>
      <c r="B29" s="145" t="s">
        <v>340</v>
      </c>
      <c r="C29" s="145"/>
      <c r="D29" s="145"/>
      <c r="E29" s="145"/>
      <c r="F29" s="145"/>
      <c r="G29" s="65"/>
      <c r="H29" s="66">
        <f>H26+H27</f>
        <v>0</v>
      </c>
      <c r="I29" s="57"/>
    </row>
    <row r="30" spans="1:9">
      <c r="A30" s="58"/>
      <c r="B30" s="86"/>
      <c r="C30" s="86"/>
      <c r="D30" s="86"/>
      <c r="E30" s="86"/>
      <c r="F30" s="86"/>
      <c r="G30" s="86"/>
      <c r="H30" s="86"/>
      <c r="I30" s="57"/>
    </row>
    <row r="31" spans="1:9">
      <c r="A31" s="58"/>
      <c r="B31" s="86"/>
      <c r="C31" s="86"/>
      <c r="D31" s="84" t="s">
        <v>341</v>
      </c>
      <c r="E31" s="86"/>
      <c r="F31" s="86"/>
      <c r="G31" s="84" t="s">
        <v>342</v>
      </c>
      <c r="H31" s="84" t="s">
        <v>343</v>
      </c>
      <c r="I31" s="57"/>
    </row>
    <row r="32" spans="1:9">
      <c r="A32" s="58"/>
      <c r="B32" s="94" t="s">
        <v>344</v>
      </c>
      <c r="C32" s="90" t="s">
        <v>345</v>
      </c>
      <c r="D32" s="95">
        <f>H29</f>
        <v>0</v>
      </c>
      <c r="E32" s="86"/>
      <c r="F32" s="86"/>
      <c r="G32" s="96">
        <v>0.21</v>
      </c>
      <c r="H32" s="95">
        <f>D32*0.21</f>
        <v>0</v>
      </c>
      <c r="I32" s="57"/>
    </row>
    <row r="33" spans="1:9">
      <c r="A33" s="58"/>
      <c r="B33" s="86"/>
      <c r="C33" s="90" t="s">
        <v>346</v>
      </c>
      <c r="D33" s="95"/>
      <c r="E33" s="86"/>
      <c r="F33" s="86"/>
      <c r="G33" s="96">
        <v>0.15</v>
      </c>
      <c r="H33" s="95"/>
      <c r="I33" s="57"/>
    </row>
    <row r="34" spans="1:9">
      <c r="A34" s="58"/>
      <c r="B34" s="86"/>
      <c r="C34" s="90" t="s">
        <v>347</v>
      </c>
      <c r="D34" s="95"/>
      <c r="E34" s="86"/>
      <c r="F34" s="86"/>
      <c r="G34" s="96">
        <v>0.21</v>
      </c>
      <c r="H34" s="95"/>
      <c r="I34" s="57"/>
    </row>
    <row r="35" spans="1:9">
      <c r="A35" s="58"/>
      <c r="B35" s="86"/>
      <c r="C35" s="90" t="s">
        <v>348</v>
      </c>
      <c r="D35" s="95"/>
      <c r="E35" s="86"/>
      <c r="F35" s="86"/>
      <c r="G35" s="96">
        <v>0.15</v>
      </c>
      <c r="H35" s="95"/>
      <c r="I35" s="57"/>
    </row>
    <row r="36" spans="1:9">
      <c r="A36" s="58"/>
      <c r="B36" s="86"/>
      <c r="C36" s="90" t="s">
        <v>349</v>
      </c>
      <c r="D36" s="95"/>
      <c r="E36" s="86"/>
      <c r="F36" s="86"/>
      <c r="G36" s="96">
        <v>0</v>
      </c>
      <c r="H36" s="95"/>
      <c r="I36" s="57"/>
    </row>
    <row r="37" spans="1:9">
      <c r="A37" s="58"/>
      <c r="B37" s="86"/>
      <c r="C37" s="86"/>
      <c r="D37" s="86"/>
      <c r="E37" s="86"/>
      <c r="F37" s="86"/>
      <c r="G37" s="86"/>
      <c r="H37" s="86"/>
      <c r="I37" s="57"/>
    </row>
    <row r="38" spans="1:9" ht="15.75">
      <c r="A38" s="58"/>
      <c r="B38" s="67" t="s">
        <v>350</v>
      </c>
      <c r="C38" s="68"/>
      <c r="D38" s="68"/>
      <c r="E38" s="69" t="s">
        <v>351</v>
      </c>
      <c r="F38" s="70" t="s">
        <v>352</v>
      </c>
      <c r="G38" s="68"/>
      <c r="H38" s="71">
        <f>SUM(H29:H36)</f>
        <v>0</v>
      </c>
      <c r="I38" s="57"/>
    </row>
    <row r="39" spans="1:9">
      <c r="A39" s="56"/>
      <c r="I39" s="57"/>
    </row>
    <row r="40" spans="1:9">
      <c r="A40" s="56"/>
      <c r="I40" s="57"/>
    </row>
    <row r="41" spans="1:9">
      <c r="A41" s="56"/>
      <c r="I41" s="57"/>
    </row>
    <row r="42" spans="1:9">
      <c r="A42" s="56"/>
      <c r="I42" s="57"/>
    </row>
    <row r="43" spans="1:9">
      <c r="A43" s="56"/>
      <c r="I43" s="57"/>
    </row>
    <row r="44" spans="1:9">
      <c r="A44" s="56"/>
      <c r="I44" s="57"/>
    </row>
    <row r="45" spans="1:9">
      <c r="A45" s="56"/>
      <c r="I45" s="57"/>
    </row>
    <row r="46" spans="1:9" ht="32.25" customHeight="1">
      <c r="A46" s="56"/>
      <c r="B46" s="139" t="s">
        <v>525</v>
      </c>
      <c r="C46" s="139"/>
      <c r="D46" s="139"/>
      <c r="E46" s="137"/>
      <c r="F46" s="137"/>
      <c r="G46" s="137"/>
      <c r="H46" s="137"/>
      <c r="I46" s="57"/>
    </row>
    <row r="47" spans="1:9">
      <c r="A47" s="56"/>
      <c r="B47" s="143"/>
      <c r="C47" s="143"/>
      <c r="D47" s="143"/>
      <c r="E47" s="144"/>
      <c r="F47" s="144"/>
      <c r="G47" s="144"/>
      <c r="H47" s="144"/>
      <c r="I47" s="57"/>
    </row>
    <row r="48" spans="1:9">
      <c r="A48" s="58"/>
      <c r="B48" s="72" t="s">
        <v>353</v>
      </c>
      <c r="C48" s="73"/>
      <c r="D48" s="73"/>
      <c r="E48" s="72" t="s">
        <v>522</v>
      </c>
      <c r="F48" s="73"/>
      <c r="G48" s="73"/>
      <c r="H48" s="73"/>
      <c r="I48" s="57"/>
    </row>
    <row r="49" spans="1:9">
      <c r="A49" s="56"/>
      <c r="I49" s="57"/>
    </row>
    <row r="50" spans="1:9">
      <c r="A50" s="56"/>
      <c r="I50" s="57"/>
    </row>
    <row r="51" spans="1:9">
      <c r="A51" s="56"/>
      <c r="I51" s="57"/>
    </row>
    <row r="52" spans="1:9">
      <c r="A52" s="56"/>
      <c r="I52" s="57"/>
    </row>
    <row r="53" spans="1:9">
      <c r="A53" s="56"/>
      <c r="I53" s="57"/>
    </row>
    <row r="54" spans="1:9">
      <c r="A54" s="56"/>
      <c r="I54" s="57"/>
    </row>
    <row r="55" spans="1:9">
      <c r="A55" s="58"/>
      <c r="B55" s="74" t="s">
        <v>354</v>
      </c>
      <c r="C55" s="75"/>
      <c r="D55" s="76"/>
      <c r="E55" s="74" t="s">
        <v>354</v>
      </c>
      <c r="F55" s="75"/>
      <c r="G55" s="75"/>
      <c r="H55" s="77"/>
      <c r="I55" s="57"/>
    </row>
    <row r="56" spans="1:9">
      <c r="A56" s="78"/>
      <c r="B56" s="65"/>
      <c r="C56" s="65"/>
      <c r="D56" s="65"/>
      <c r="E56" s="65"/>
      <c r="F56" s="65"/>
      <c r="G56" s="65"/>
      <c r="H56" s="65"/>
      <c r="I56" s="79"/>
    </row>
  </sheetData>
  <mergeCells count="16">
    <mergeCell ref="B46:D46"/>
    <mergeCell ref="E46:H46"/>
    <mergeCell ref="B47:D47"/>
    <mergeCell ref="E47:H47"/>
    <mergeCell ref="C18:F18"/>
    <mergeCell ref="C21:F21"/>
    <mergeCell ref="C22:F22"/>
    <mergeCell ref="B26:F26"/>
    <mergeCell ref="B27:F27"/>
    <mergeCell ref="B29:F29"/>
    <mergeCell ref="C17:F17"/>
    <mergeCell ref="C5:F5"/>
    <mergeCell ref="C7:F7"/>
    <mergeCell ref="C11:F11"/>
    <mergeCell ref="C14:F14"/>
    <mergeCell ref="C15:F15"/>
  </mergeCells>
  <pageMargins left="0.7" right="0.7" top="0.78740157499999996" bottom="0.78740157499999996" header="0.3" footer="0.3"/>
  <pageSetup paperSize="9" orientation="portrait" verticalDpi="0" r:id="rId1"/>
  <headerFooter>
    <oddHeader>&amp;LPříloha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W228"/>
  <sheetViews>
    <sheetView tabSelected="1" zoomScale="80" zoomScaleNormal="80" zoomScaleSheetLayoutView="100" workbookViewId="0">
      <selection activeCell="D51" sqref="D51"/>
    </sheetView>
  </sheetViews>
  <sheetFormatPr defaultColWidth="9.140625" defaultRowHeight="12.75"/>
  <cols>
    <col min="1" max="1" width="5.7109375" style="1" customWidth="1"/>
    <col min="2" max="2" width="5.7109375" style="37" customWidth="1"/>
    <col min="3" max="3" width="24.42578125" style="1" customWidth="1"/>
    <col min="4" max="4" width="126.140625" style="1" customWidth="1"/>
    <col min="5" max="5" width="19.7109375" style="1" customWidth="1"/>
    <col min="6" max="6" width="25" style="1" customWidth="1"/>
    <col min="7" max="7" width="20.42578125" style="1" customWidth="1"/>
    <col min="8" max="8" width="6.7109375" style="1" customWidth="1"/>
    <col min="9" max="9" width="15.7109375" style="1" customWidth="1"/>
    <col min="10" max="12" width="9.140625" style="1"/>
    <col min="13" max="14" width="9.140625" style="1" customWidth="1"/>
    <col min="15" max="16384" width="9.140625" style="1"/>
  </cols>
  <sheetData>
    <row r="1" spans="1:595" ht="42.75" customHeight="1" thickBot="1">
      <c r="A1" s="176" t="s">
        <v>519</v>
      </c>
      <c r="B1" s="177"/>
      <c r="C1" s="177"/>
      <c r="D1" s="177"/>
      <c r="E1" s="177"/>
      <c r="F1" s="177"/>
      <c r="G1" s="177"/>
      <c r="H1" s="177"/>
      <c r="I1" s="17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</row>
    <row r="2" spans="1:595" ht="12.75" customHeight="1" thickBot="1">
      <c r="D2" s="16"/>
      <c r="E2" s="16"/>
      <c r="F2" s="16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</row>
    <row r="3" spans="1:595" ht="25.5">
      <c r="A3" s="179" t="s">
        <v>0</v>
      </c>
      <c r="B3" s="179" t="s">
        <v>109</v>
      </c>
      <c r="C3" s="172" t="s">
        <v>1</v>
      </c>
      <c r="D3" s="181" t="s">
        <v>3</v>
      </c>
      <c r="E3" s="183" t="s">
        <v>517</v>
      </c>
      <c r="F3" s="22" t="s">
        <v>24</v>
      </c>
      <c r="G3" s="23" t="s">
        <v>4</v>
      </c>
      <c r="H3" s="6" t="s">
        <v>5</v>
      </c>
      <c r="I3" s="3" t="s">
        <v>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</row>
    <row r="4" spans="1:595" s="4" customFormat="1" ht="64.5" thickBot="1">
      <c r="A4" s="180"/>
      <c r="B4" s="180"/>
      <c r="C4" s="174"/>
      <c r="D4" s="182"/>
      <c r="E4" s="184"/>
      <c r="F4" s="24" t="s">
        <v>521</v>
      </c>
      <c r="G4" s="28" t="s">
        <v>47</v>
      </c>
      <c r="H4" s="7" t="s">
        <v>7</v>
      </c>
      <c r="I4" s="8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</row>
    <row r="5" spans="1:595" s="5" customFormat="1" ht="13.5" thickBot="1">
      <c r="A5" s="185"/>
      <c r="B5" s="186"/>
      <c r="C5" s="187"/>
      <c r="D5" s="186"/>
      <c r="E5" s="186"/>
      <c r="F5" s="186"/>
      <c r="G5" s="186"/>
      <c r="H5" s="186"/>
      <c r="I5" s="18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</row>
    <row r="6" spans="1:595" ht="15.75" customHeight="1" thickBot="1">
      <c r="A6" s="185"/>
      <c r="B6" s="186"/>
      <c r="C6" s="187"/>
      <c r="D6" s="186"/>
      <c r="E6" s="189"/>
      <c r="F6" s="189"/>
      <c r="G6" s="189"/>
      <c r="H6" s="186"/>
      <c r="I6" s="188"/>
    </row>
    <row r="7" spans="1:595" s="11" customFormat="1" ht="13.5" thickBot="1">
      <c r="A7" s="158">
        <v>1</v>
      </c>
      <c r="B7" s="166">
        <v>2</v>
      </c>
      <c r="C7" s="160" t="s">
        <v>11</v>
      </c>
      <c r="D7" s="48" t="s">
        <v>361</v>
      </c>
      <c r="E7" s="109"/>
      <c r="F7" s="119"/>
      <c r="G7" s="161"/>
      <c r="H7" s="163">
        <v>1</v>
      </c>
      <c r="I7" s="156">
        <f>H7*G7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</row>
    <row r="8" spans="1:595" s="11" customFormat="1" ht="13.5" thickBot="1">
      <c r="A8" s="158"/>
      <c r="B8" s="166"/>
      <c r="C8" s="160"/>
      <c r="D8" s="98" t="s">
        <v>359</v>
      </c>
      <c r="E8" s="110"/>
      <c r="F8" s="113"/>
      <c r="G8" s="162"/>
      <c r="H8" s="164"/>
      <c r="I8" s="15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</row>
    <row r="9" spans="1:595" s="11" customFormat="1" ht="13.5" thickBot="1">
      <c r="A9" s="158"/>
      <c r="B9" s="166"/>
      <c r="C9" s="160"/>
      <c r="D9" s="98" t="s">
        <v>42</v>
      </c>
      <c r="E9" s="111"/>
      <c r="F9" s="113"/>
      <c r="G9" s="162"/>
      <c r="H9" s="164"/>
      <c r="I9" s="15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</row>
    <row r="10" spans="1:595" s="11" customFormat="1" ht="13.5" thickBot="1">
      <c r="A10" s="158"/>
      <c r="B10" s="166"/>
      <c r="C10" s="160"/>
      <c r="D10" s="99" t="s">
        <v>446</v>
      </c>
      <c r="E10" s="111"/>
      <c r="F10" s="113"/>
      <c r="G10" s="162"/>
      <c r="H10" s="164"/>
      <c r="I10" s="15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</row>
    <row r="11" spans="1:595" s="11" customFormat="1" ht="24" customHeight="1" thickBot="1">
      <c r="A11" s="158"/>
      <c r="B11" s="166"/>
      <c r="C11" s="160"/>
      <c r="D11" s="98" t="s">
        <v>14</v>
      </c>
      <c r="E11" s="111"/>
      <c r="F11" s="113"/>
      <c r="G11" s="162"/>
      <c r="H11" s="164"/>
      <c r="I11" s="15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</row>
    <row r="12" spans="1:595" s="11" customFormat="1" ht="13.5" thickBot="1">
      <c r="A12" s="158"/>
      <c r="B12" s="166"/>
      <c r="C12" s="160"/>
      <c r="D12" s="98" t="s">
        <v>365</v>
      </c>
      <c r="E12" s="111"/>
      <c r="F12" s="113"/>
      <c r="G12" s="162"/>
      <c r="H12" s="164"/>
      <c r="I12" s="15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</row>
    <row r="13" spans="1:595" s="11" customFormat="1" ht="13.5" thickBot="1">
      <c r="A13" s="158"/>
      <c r="B13" s="166"/>
      <c r="C13" s="160"/>
      <c r="D13" s="98" t="s">
        <v>366</v>
      </c>
      <c r="E13" s="111"/>
      <c r="F13" s="113"/>
      <c r="G13" s="162"/>
      <c r="H13" s="164"/>
      <c r="I13" s="15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</row>
    <row r="14" spans="1:595" s="11" customFormat="1" ht="13.5" thickBot="1">
      <c r="A14" s="158"/>
      <c r="B14" s="166"/>
      <c r="C14" s="160"/>
      <c r="D14" s="98" t="s">
        <v>367</v>
      </c>
      <c r="E14" s="111"/>
      <c r="F14" s="113"/>
      <c r="G14" s="162"/>
      <c r="H14" s="164"/>
      <c r="I14" s="15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</row>
    <row r="15" spans="1:595" s="11" customFormat="1" ht="13.5" thickBot="1">
      <c r="A15" s="158"/>
      <c r="B15" s="166"/>
      <c r="C15" s="160"/>
      <c r="D15" s="98" t="s">
        <v>43</v>
      </c>
      <c r="E15" s="111"/>
      <c r="F15" s="113"/>
      <c r="G15" s="162"/>
      <c r="H15" s="164"/>
      <c r="I15" s="15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</row>
    <row r="16" spans="1:595" s="11" customFormat="1" ht="13.5" thickBot="1">
      <c r="A16" s="158"/>
      <c r="B16" s="166"/>
      <c r="C16" s="160"/>
      <c r="D16" s="46" t="s">
        <v>368</v>
      </c>
      <c r="E16" s="111"/>
      <c r="F16" s="113"/>
      <c r="G16" s="162"/>
      <c r="H16" s="164"/>
      <c r="I16" s="15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</row>
    <row r="17" spans="1:595" s="11" customFormat="1" ht="13.5" thickBot="1">
      <c r="A17" s="158"/>
      <c r="B17" s="166"/>
      <c r="C17" s="160"/>
      <c r="D17" s="46" t="s">
        <v>408</v>
      </c>
      <c r="E17" s="111"/>
      <c r="F17" s="113"/>
      <c r="G17" s="162"/>
      <c r="H17" s="164"/>
      <c r="I17" s="15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</row>
    <row r="18" spans="1:595" s="11" customFormat="1" ht="26.25" thickBot="1">
      <c r="A18" s="158"/>
      <c r="B18" s="166"/>
      <c r="C18" s="160"/>
      <c r="D18" s="46" t="s">
        <v>415</v>
      </c>
      <c r="E18" s="111"/>
      <c r="F18" s="113"/>
      <c r="G18" s="162"/>
      <c r="H18" s="164"/>
      <c r="I18" s="15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</row>
    <row r="19" spans="1:595" s="11" customFormat="1" ht="13.5" thickBot="1">
      <c r="A19" s="158"/>
      <c r="B19" s="166"/>
      <c r="C19" s="160"/>
      <c r="D19" s="98" t="s">
        <v>457</v>
      </c>
      <c r="E19" s="111"/>
      <c r="F19" s="113"/>
      <c r="G19" s="162"/>
      <c r="H19" s="164"/>
      <c r="I19" s="15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</row>
    <row r="20" spans="1:595" s="11" customFormat="1" ht="26.25" thickBot="1">
      <c r="A20" s="158"/>
      <c r="B20" s="166"/>
      <c r="C20" s="160"/>
      <c r="D20" s="134" t="s">
        <v>531</v>
      </c>
      <c r="E20" s="111"/>
      <c r="F20" s="113"/>
      <c r="G20" s="162"/>
      <c r="H20" s="164"/>
      <c r="I20" s="15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</row>
    <row r="21" spans="1:595" s="11" customFormat="1" ht="13.5" thickBot="1">
      <c r="A21" s="158"/>
      <c r="B21" s="166"/>
      <c r="C21" s="160"/>
      <c r="D21" s="46" t="s">
        <v>371</v>
      </c>
      <c r="E21" s="111"/>
      <c r="F21" s="113"/>
      <c r="G21" s="162"/>
      <c r="H21" s="164"/>
      <c r="I21" s="15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</row>
    <row r="22" spans="1:595" s="11" customFormat="1" ht="30" customHeight="1" thickBot="1">
      <c r="A22" s="158"/>
      <c r="B22" s="166"/>
      <c r="C22" s="160"/>
      <c r="D22" s="35" t="s">
        <v>401</v>
      </c>
      <c r="E22" s="114"/>
      <c r="F22" s="120"/>
      <c r="G22" s="167"/>
      <c r="H22" s="164"/>
      <c r="I22" s="15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</row>
    <row r="23" spans="1:595" s="11" customFormat="1" ht="13.5" thickBot="1">
      <c r="A23" s="158">
        <v>2</v>
      </c>
      <c r="B23" s="166" t="s">
        <v>106</v>
      </c>
      <c r="C23" s="172" t="s">
        <v>51</v>
      </c>
      <c r="D23" s="100" t="s">
        <v>410</v>
      </c>
      <c r="E23" s="109"/>
      <c r="F23" s="119"/>
      <c r="G23" s="161"/>
      <c r="H23" s="163">
        <v>2</v>
      </c>
      <c r="I23" s="156">
        <f>H23*G23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</row>
    <row r="24" spans="1:595" s="11" customFormat="1" ht="15" customHeight="1" thickBot="1">
      <c r="A24" s="158"/>
      <c r="B24" s="166"/>
      <c r="C24" s="173"/>
      <c r="D24" s="135" t="s">
        <v>532</v>
      </c>
      <c r="E24" s="110"/>
      <c r="F24" s="113"/>
      <c r="G24" s="162"/>
      <c r="H24" s="164"/>
      <c r="I24" s="1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</row>
    <row r="25" spans="1:595" s="11" customFormat="1" ht="21" customHeight="1" thickBot="1">
      <c r="A25" s="158"/>
      <c r="B25" s="166"/>
      <c r="C25" s="173"/>
      <c r="D25" s="101" t="s">
        <v>369</v>
      </c>
      <c r="E25" s="111"/>
      <c r="F25" s="113"/>
      <c r="G25" s="162"/>
      <c r="H25" s="164"/>
      <c r="I25" s="15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</row>
    <row r="26" spans="1:595" s="11" customFormat="1" ht="15" customHeight="1" thickBot="1">
      <c r="A26" s="158"/>
      <c r="B26" s="166"/>
      <c r="C26" s="173"/>
      <c r="D26" s="101" t="s">
        <v>411</v>
      </c>
      <c r="E26" s="111"/>
      <c r="F26" s="113"/>
      <c r="G26" s="162"/>
      <c r="H26" s="164"/>
      <c r="I26" s="1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</row>
    <row r="27" spans="1:595" s="11" customFormat="1" ht="13.5" thickBot="1">
      <c r="A27" s="158"/>
      <c r="B27" s="166"/>
      <c r="C27" s="173"/>
      <c r="D27" s="33" t="s">
        <v>52</v>
      </c>
      <c r="E27" s="111"/>
      <c r="F27" s="113"/>
      <c r="G27" s="162"/>
      <c r="H27" s="164"/>
      <c r="I27" s="15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</row>
    <row r="28" spans="1:595" s="11" customFormat="1" ht="17.25" customHeight="1" thickBot="1">
      <c r="A28" s="158"/>
      <c r="B28" s="166"/>
      <c r="C28" s="173"/>
      <c r="D28" s="101" t="s">
        <v>409</v>
      </c>
      <c r="E28" s="111"/>
      <c r="F28" s="113"/>
      <c r="G28" s="162"/>
      <c r="H28" s="164"/>
      <c r="I28" s="15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</row>
    <row r="29" spans="1:595" s="11" customFormat="1" ht="15" customHeight="1" thickBot="1">
      <c r="A29" s="158"/>
      <c r="B29" s="166"/>
      <c r="C29" s="173"/>
      <c r="D29" s="101" t="s">
        <v>402</v>
      </c>
      <c r="E29" s="111"/>
      <c r="F29" s="113"/>
      <c r="G29" s="162"/>
      <c r="H29" s="164"/>
      <c r="I29" s="15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</row>
    <row r="30" spans="1:595" s="11" customFormat="1" ht="13.5" thickBot="1">
      <c r="A30" s="158"/>
      <c r="B30" s="166"/>
      <c r="C30" s="173"/>
      <c r="D30" s="101" t="s">
        <v>360</v>
      </c>
      <c r="E30" s="111"/>
      <c r="F30" s="113"/>
      <c r="G30" s="162"/>
      <c r="H30" s="164"/>
      <c r="I30" s="15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</row>
    <row r="31" spans="1:595" s="11" customFormat="1" ht="18" customHeight="1" thickBot="1">
      <c r="A31" s="158"/>
      <c r="B31" s="166"/>
      <c r="C31" s="173"/>
      <c r="D31" s="101" t="s">
        <v>413</v>
      </c>
      <c r="E31" s="111"/>
      <c r="F31" s="113"/>
      <c r="G31" s="162"/>
      <c r="H31" s="164"/>
      <c r="I31" s="15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</row>
    <row r="32" spans="1:595" s="11" customFormat="1" ht="15" customHeight="1" thickBot="1">
      <c r="A32" s="158"/>
      <c r="B32" s="166"/>
      <c r="C32" s="173"/>
      <c r="D32" s="101" t="s">
        <v>414</v>
      </c>
      <c r="E32" s="111"/>
      <c r="F32" s="113"/>
      <c r="G32" s="162"/>
      <c r="H32" s="164"/>
      <c r="I32" s="15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</row>
    <row r="33" spans="1:595" s="11" customFormat="1" ht="15" customHeight="1" thickBot="1">
      <c r="A33" s="158"/>
      <c r="B33" s="166"/>
      <c r="C33" s="173"/>
      <c r="D33" s="101" t="s">
        <v>458</v>
      </c>
      <c r="E33" s="111"/>
      <c r="F33" s="113"/>
      <c r="G33" s="162"/>
      <c r="H33" s="164"/>
      <c r="I33" s="15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</row>
    <row r="34" spans="1:595" s="11" customFormat="1" ht="15" customHeight="1" thickBot="1">
      <c r="A34" s="158"/>
      <c r="B34" s="166"/>
      <c r="C34" s="173"/>
      <c r="D34" s="101" t="s">
        <v>403</v>
      </c>
      <c r="E34" s="111"/>
      <c r="F34" s="113"/>
      <c r="G34" s="162"/>
      <c r="H34" s="164"/>
      <c r="I34" s="15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</row>
    <row r="35" spans="1:595" s="11" customFormat="1" ht="15" customHeight="1" thickBot="1">
      <c r="A35" s="158"/>
      <c r="B35" s="166"/>
      <c r="C35" s="173"/>
      <c r="D35" s="101" t="s">
        <v>404</v>
      </c>
      <c r="E35" s="111"/>
      <c r="F35" s="113"/>
      <c r="G35" s="162"/>
      <c r="H35" s="164"/>
      <c r="I35" s="15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</row>
    <row r="36" spans="1:595" s="11" customFormat="1" ht="15" customHeight="1" thickBot="1">
      <c r="A36" s="158"/>
      <c r="B36" s="166"/>
      <c r="C36" s="173"/>
      <c r="D36" s="33" t="s">
        <v>53</v>
      </c>
      <c r="E36" s="111"/>
      <c r="F36" s="113"/>
      <c r="G36" s="162"/>
      <c r="H36" s="164"/>
      <c r="I36" s="15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</row>
    <row r="37" spans="1:595" s="11" customFormat="1" ht="32.450000000000003" customHeight="1" thickBot="1">
      <c r="A37" s="158"/>
      <c r="B37" s="166"/>
      <c r="C37" s="173"/>
      <c r="D37" s="34" t="s">
        <v>412</v>
      </c>
      <c r="E37" s="114"/>
      <c r="F37" s="120"/>
      <c r="G37" s="167"/>
      <c r="H37" s="164"/>
      <c r="I37" s="15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</row>
    <row r="38" spans="1:595" s="11" customFormat="1" ht="15" customHeight="1" thickBot="1">
      <c r="A38" s="158">
        <v>3</v>
      </c>
      <c r="B38" s="166" t="s">
        <v>107</v>
      </c>
      <c r="C38" s="160" t="s">
        <v>50</v>
      </c>
      <c r="D38" s="45" t="s">
        <v>358</v>
      </c>
      <c r="E38" s="109"/>
      <c r="F38" s="119"/>
      <c r="G38" s="161"/>
      <c r="H38" s="163">
        <v>2</v>
      </c>
      <c r="I38" s="156">
        <f>H38*G38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</row>
    <row r="39" spans="1:595" s="11" customFormat="1" ht="13.5" thickBot="1">
      <c r="A39" s="158"/>
      <c r="B39" s="166"/>
      <c r="C39" s="160"/>
      <c r="D39" s="46" t="s">
        <v>359</v>
      </c>
      <c r="E39" s="110"/>
      <c r="F39" s="113"/>
      <c r="G39" s="162"/>
      <c r="H39" s="164"/>
      <c r="I39" s="15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</row>
    <row r="40" spans="1:595" s="11" customFormat="1" ht="13.5" thickBot="1">
      <c r="A40" s="158"/>
      <c r="B40" s="166"/>
      <c r="C40" s="160"/>
      <c r="D40" s="46" t="s">
        <v>42</v>
      </c>
      <c r="E40" s="111"/>
      <c r="F40" s="113"/>
      <c r="G40" s="162"/>
      <c r="H40" s="164"/>
      <c r="I40" s="15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</row>
    <row r="41" spans="1:595" s="11" customFormat="1" ht="13.5" thickBot="1">
      <c r="A41" s="158"/>
      <c r="B41" s="166"/>
      <c r="C41" s="160"/>
      <c r="D41" s="102" t="s">
        <v>370</v>
      </c>
      <c r="E41" s="111"/>
      <c r="F41" s="113"/>
      <c r="G41" s="162"/>
      <c r="H41" s="164"/>
      <c r="I41" s="15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</row>
    <row r="42" spans="1:595" s="11" customFormat="1" ht="27" customHeight="1" thickBot="1">
      <c r="A42" s="158"/>
      <c r="B42" s="166"/>
      <c r="C42" s="160"/>
      <c r="D42" s="98" t="s">
        <v>14</v>
      </c>
      <c r="E42" s="111"/>
      <c r="F42" s="113"/>
      <c r="G42" s="162"/>
      <c r="H42" s="164"/>
      <c r="I42" s="15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</row>
    <row r="43" spans="1:595" s="11" customFormat="1" ht="13.5" thickBot="1">
      <c r="A43" s="158"/>
      <c r="B43" s="166"/>
      <c r="C43" s="160"/>
      <c r="D43" s="102" t="s">
        <v>365</v>
      </c>
      <c r="E43" s="111"/>
      <c r="F43" s="113"/>
      <c r="G43" s="162"/>
      <c r="H43" s="164"/>
      <c r="I43" s="15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</row>
    <row r="44" spans="1:595" s="11" customFormat="1" ht="13.5" thickBot="1">
      <c r="A44" s="158"/>
      <c r="B44" s="166"/>
      <c r="C44" s="160"/>
      <c r="D44" s="98" t="s">
        <v>366</v>
      </c>
      <c r="E44" s="111"/>
      <c r="F44" s="113"/>
      <c r="G44" s="162"/>
      <c r="H44" s="164"/>
      <c r="I44" s="15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</row>
    <row r="45" spans="1:595" s="11" customFormat="1" ht="13.5" thickBot="1">
      <c r="A45" s="158"/>
      <c r="B45" s="166"/>
      <c r="C45" s="160"/>
      <c r="D45" s="98" t="s">
        <v>367</v>
      </c>
      <c r="E45" s="111"/>
      <c r="F45" s="113"/>
      <c r="G45" s="162"/>
      <c r="H45" s="164"/>
      <c r="I45" s="15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</row>
    <row r="46" spans="1:595" s="11" customFormat="1" ht="13.5" thickBot="1">
      <c r="A46" s="158"/>
      <c r="B46" s="166"/>
      <c r="C46" s="160"/>
      <c r="D46" s="98" t="s">
        <v>43</v>
      </c>
      <c r="E46" s="111"/>
      <c r="F46" s="113"/>
      <c r="G46" s="162"/>
      <c r="H46" s="164"/>
      <c r="I46" s="15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</row>
    <row r="47" spans="1:595" s="11" customFormat="1" ht="13.5" thickBot="1">
      <c r="A47" s="158"/>
      <c r="B47" s="166"/>
      <c r="C47" s="160"/>
      <c r="D47" s="98" t="s">
        <v>368</v>
      </c>
      <c r="E47" s="111"/>
      <c r="F47" s="113"/>
      <c r="G47" s="162"/>
      <c r="H47" s="164"/>
      <c r="I47" s="15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</row>
    <row r="48" spans="1:595" s="11" customFormat="1" ht="13.5" thickBot="1">
      <c r="A48" s="158"/>
      <c r="B48" s="166"/>
      <c r="C48" s="160"/>
      <c r="D48" s="46" t="s">
        <v>408</v>
      </c>
      <c r="E48" s="111"/>
      <c r="F48" s="113"/>
      <c r="G48" s="162"/>
      <c r="H48" s="164"/>
      <c r="I48" s="15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</row>
    <row r="49" spans="1:595" s="11" customFormat="1" ht="26.25" thickBot="1">
      <c r="A49" s="158"/>
      <c r="B49" s="166"/>
      <c r="C49" s="160"/>
      <c r="D49" s="46" t="s">
        <v>416</v>
      </c>
      <c r="E49" s="111"/>
      <c r="F49" s="113"/>
      <c r="G49" s="162"/>
      <c r="H49" s="164"/>
      <c r="I49" s="15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</row>
    <row r="50" spans="1:595" s="11" customFormat="1" ht="13.5" thickBot="1">
      <c r="A50" s="158"/>
      <c r="B50" s="166"/>
      <c r="C50" s="160"/>
      <c r="D50" s="98" t="s">
        <v>459</v>
      </c>
      <c r="E50" s="111"/>
      <c r="F50" s="113"/>
      <c r="G50" s="162"/>
      <c r="H50" s="164"/>
      <c r="I50" s="15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</row>
    <row r="51" spans="1:595" s="11" customFormat="1" ht="27" customHeight="1" thickBot="1">
      <c r="A51" s="158"/>
      <c r="B51" s="166"/>
      <c r="C51" s="160"/>
      <c r="D51" s="134" t="s">
        <v>533</v>
      </c>
      <c r="E51" s="111"/>
      <c r="F51" s="113"/>
      <c r="G51" s="162"/>
      <c r="H51" s="164"/>
      <c r="I51" s="15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</row>
    <row r="52" spans="1:595" s="11" customFormat="1" ht="13.5" thickBot="1">
      <c r="A52" s="158"/>
      <c r="B52" s="166"/>
      <c r="C52" s="160"/>
      <c r="D52" s="49" t="s">
        <v>371</v>
      </c>
      <c r="E52" s="111"/>
      <c r="F52" s="113"/>
      <c r="G52" s="162"/>
      <c r="H52" s="164"/>
      <c r="I52" s="15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</row>
    <row r="53" spans="1:595" s="11" customFormat="1" ht="28.5" customHeight="1" thickBot="1">
      <c r="A53" s="158"/>
      <c r="B53" s="166"/>
      <c r="C53" s="160"/>
      <c r="D53" s="35" t="s">
        <v>401</v>
      </c>
      <c r="E53" s="114"/>
      <c r="F53" s="120"/>
      <c r="G53" s="167"/>
      <c r="H53" s="164"/>
      <c r="I53" s="15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</row>
    <row r="54" spans="1:595" s="11" customFormat="1" ht="15" customHeight="1" thickBot="1">
      <c r="A54" s="158">
        <v>4</v>
      </c>
      <c r="B54" s="166">
        <v>12</v>
      </c>
      <c r="C54" s="160" t="s">
        <v>10</v>
      </c>
      <c r="D54" s="45" t="s">
        <v>362</v>
      </c>
      <c r="E54" s="109"/>
      <c r="F54" s="119"/>
      <c r="G54" s="161"/>
      <c r="H54" s="163">
        <v>1</v>
      </c>
      <c r="I54" s="156">
        <f>G54*H54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</row>
    <row r="55" spans="1:595" s="11" customFormat="1" ht="15" customHeight="1" thickBot="1">
      <c r="A55" s="158"/>
      <c r="B55" s="166"/>
      <c r="C55" s="160"/>
      <c r="D55" s="46" t="s">
        <v>36</v>
      </c>
      <c r="E55" s="111"/>
      <c r="F55" s="113"/>
      <c r="G55" s="162"/>
      <c r="H55" s="164"/>
      <c r="I55" s="15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</row>
    <row r="56" spans="1:595" s="11" customFormat="1" ht="15" customHeight="1" thickBot="1">
      <c r="A56" s="158"/>
      <c r="B56" s="166"/>
      <c r="C56" s="160"/>
      <c r="D56" s="46" t="s">
        <v>32</v>
      </c>
      <c r="E56" s="111"/>
      <c r="F56" s="113"/>
      <c r="G56" s="162"/>
      <c r="H56" s="164"/>
      <c r="I56" s="15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</row>
    <row r="57" spans="1:595" s="11" customFormat="1" ht="13.5" thickBot="1">
      <c r="A57" s="158"/>
      <c r="B57" s="166"/>
      <c r="C57" s="160"/>
      <c r="D57" s="46" t="s">
        <v>30</v>
      </c>
      <c r="E57" s="111"/>
      <c r="F57" s="113"/>
      <c r="G57" s="162"/>
      <c r="H57" s="164"/>
      <c r="I57" s="15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</row>
    <row r="58" spans="1:595" s="11" customFormat="1" ht="13.5" thickBot="1">
      <c r="A58" s="158"/>
      <c r="B58" s="166"/>
      <c r="C58" s="160"/>
      <c r="D58" s="46" t="s">
        <v>31</v>
      </c>
      <c r="E58" s="111"/>
      <c r="F58" s="113"/>
      <c r="G58" s="162"/>
      <c r="H58" s="164"/>
      <c r="I58" s="15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</row>
    <row r="59" spans="1:595" s="11" customFormat="1" ht="13.5" thickBot="1">
      <c r="A59" s="158"/>
      <c r="B59" s="166"/>
      <c r="C59" s="160"/>
      <c r="D59" s="98" t="s">
        <v>417</v>
      </c>
      <c r="E59" s="111"/>
      <c r="F59" s="113"/>
      <c r="G59" s="162"/>
      <c r="H59" s="164"/>
      <c r="I59" s="15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</row>
    <row r="60" spans="1:595" s="11" customFormat="1" ht="13.5" thickBot="1">
      <c r="A60" s="158"/>
      <c r="B60" s="166"/>
      <c r="C60" s="160"/>
      <c r="D60" s="46" t="s">
        <v>37</v>
      </c>
      <c r="E60" s="111"/>
      <c r="F60" s="113"/>
      <c r="G60" s="162"/>
      <c r="H60" s="164"/>
      <c r="I60" s="15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</row>
    <row r="61" spans="1:595" s="11" customFormat="1" ht="13.5" thickBot="1">
      <c r="A61" s="158"/>
      <c r="B61" s="166"/>
      <c r="C61" s="160"/>
      <c r="D61" s="46" t="s">
        <v>447</v>
      </c>
      <c r="E61" s="111"/>
      <c r="F61" s="113"/>
      <c r="G61" s="162"/>
      <c r="H61" s="164"/>
      <c r="I61" s="15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</row>
    <row r="62" spans="1:595" s="14" customFormat="1" ht="13.5" thickBot="1">
      <c r="A62" s="158"/>
      <c r="B62" s="166"/>
      <c r="C62" s="160"/>
      <c r="D62" s="46" t="s">
        <v>34</v>
      </c>
      <c r="E62" s="111"/>
      <c r="F62" s="113"/>
      <c r="G62" s="162"/>
      <c r="H62" s="164"/>
      <c r="I62" s="15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</row>
    <row r="63" spans="1:595" s="15" customFormat="1" ht="45.75" customHeight="1" thickBot="1">
      <c r="A63" s="158"/>
      <c r="B63" s="166"/>
      <c r="C63" s="160"/>
      <c r="D63" s="98" t="s">
        <v>460</v>
      </c>
      <c r="E63" s="111"/>
      <c r="F63" s="113"/>
      <c r="G63" s="162"/>
      <c r="H63" s="164"/>
      <c r="I63" s="15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</row>
    <row r="64" spans="1:595" s="15" customFormat="1" ht="13.5" thickBot="1">
      <c r="A64" s="158"/>
      <c r="B64" s="166"/>
      <c r="C64" s="160"/>
      <c r="D64" s="98" t="s">
        <v>35</v>
      </c>
      <c r="E64" s="111"/>
      <c r="F64" s="113"/>
      <c r="G64" s="162"/>
      <c r="H64" s="164"/>
      <c r="I64" s="15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</row>
    <row r="65" spans="1:595" s="15" customFormat="1" ht="13.5" thickBot="1">
      <c r="A65" s="158"/>
      <c r="B65" s="166"/>
      <c r="C65" s="160"/>
      <c r="D65" s="98" t="s">
        <v>418</v>
      </c>
      <c r="E65" s="111"/>
      <c r="F65" s="113"/>
      <c r="G65" s="162"/>
      <c r="H65" s="164"/>
      <c r="I65" s="15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</row>
    <row r="66" spans="1:595" s="15" customFormat="1" ht="13.5" thickBot="1">
      <c r="A66" s="158"/>
      <c r="B66" s="166"/>
      <c r="C66" s="160"/>
      <c r="D66" s="98" t="s">
        <v>33</v>
      </c>
      <c r="E66" s="111"/>
      <c r="F66" s="113"/>
      <c r="G66" s="162"/>
      <c r="H66" s="164"/>
      <c r="I66" s="15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</row>
    <row r="67" spans="1:595" s="15" customFormat="1" ht="13.5" thickBot="1">
      <c r="A67" s="158"/>
      <c r="B67" s="166"/>
      <c r="C67" s="160"/>
      <c r="D67" s="98" t="s">
        <v>372</v>
      </c>
      <c r="E67" s="111"/>
      <c r="F67" s="113"/>
      <c r="G67" s="162"/>
      <c r="H67" s="164"/>
      <c r="I67" s="15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</row>
    <row r="68" spans="1:595" s="11" customFormat="1" ht="19.5" customHeight="1" thickBot="1">
      <c r="A68" s="158"/>
      <c r="B68" s="166"/>
      <c r="C68" s="160"/>
      <c r="D68" s="98" t="s">
        <v>38</v>
      </c>
      <c r="E68" s="111"/>
      <c r="F68" s="113"/>
      <c r="G68" s="162"/>
      <c r="H68" s="164"/>
      <c r="I68" s="15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</row>
    <row r="69" spans="1:595" s="11" customFormat="1" ht="15" customHeight="1" thickBot="1">
      <c r="A69" s="158"/>
      <c r="B69" s="166"/>
      <c r="C69" s="160"/>
      <c r="D69" s="98" t="s">
        <v>41</v>
      </c>
      <c r="E69" s="111"/>
      <c r="F69" s="113"/>
      <c r="G69" s="162"/>
      <c r="H69" s="164"/>
      <c r="I69" s="15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</row>
    <row r="70" spans="1:595" s="11" customFormat="1" ht="15" customHeight="1" thickBot="1">
      <c r="A70" s="158"/>
      <c r="B70" s="166"/>
      <c r="C70" s="160"/>
      <c r="D70" s="98" t="s">
        <v>363</v>
      </c>
      <c r="E70" s="111"/>
      <c r="F70" s="113"/>
      <c r="G70" s="162"/>
      <c r="H70" s="164"/>
      <c r="I70" s="15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</row>
    <row r="71" spans="1:595" s="11" customFormat="1" ht="15" customHeight="1" thickBot="1">
      <c r="A71" s="158"/>
      <c r="B71" s="166"/>
      <c r="C71" s="160"/>
      <c r="D71" s="98" t="s">
        <v>40</v>
      </c>
      <c r="E71" s="111"/>
      <c r="F71" s="113"/>
      <c r="G71" s="162"/>
      <c r="H71" s="164"/>
      <c r="I71" s="15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</row>
    <row r="72" spans="1:595" s="11" customFormat="1" ht="15" customHeight="1" thickBot="1">
      <c r="A72" s="158"/>
      <c r="B72" s="166"/>
      <c r="C72" s="160"/>
      <c r="D72" s="98" t="s">
        <v>373</v>
      </c>
      <c r="E72" s="111"/>
      <c r="F72" s="113"/>
      <c r="G72" s="162"/>
      <c r="H72" s="164"/>
      <c r="I72" s="15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</row>
    <row r="73" spans="1:595" s="11" customFormat="1" ht="15" customHeight="1" thickBot="1">
      <c r="A73" s="158"/>
      <c r="B73" s="166"/>
      <c r="C73" s="160"/>
      <c r="D73" s="46" t="s">
        <v>451</v>
      </c>
      <c r="E73" s="111"/>
      <c r="F73" s="113"/>
      <c r="G73" s="162"/>
      <c r="H73" s="164"/>
      <c r="I73" s="15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</row>
    <row r="74" spans="1:595" s="11" customFormat="1" ht="20.25" customHeight="1" thickBot="1">
      <c r="A74" s="158"/>
      <c r="B74" s="166"/>
      <c r="C74" s="160"/>
      <c r="D74" s="35" t="s">
        <v>419</v>
      </c>
      <c r="E74" s="114"/>
      <c r="F74" s="120"/>
      <c r="G74" s="167"/>
      <c r="H74" s="168"/>
      <c r="I74" s="16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</row>
    <row r="75" spans="1:595" s="11" customFormat="1" ht="15" customHeight="1" thickBot="1">
      <c r="A75" s="158">
        <v>5</v>
      </c>
      <c r="B75" s="166">
        <v>14</v>
      </c>
      <c r="C75" s="160" t="s">
        <v>56</v>
      </c>
      <c r="D75" s="32" t="s">
        <v>448</v>
      </c>
      <c r="E75" s="109"/>
      <c r="F75" s="119"/>
      <c r="G75" s="161"/>
      <c r="H75" s="163">
        <v>1</v>
      </c>
      <c r="I75" s="156">
        <f>G75*H75</f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</row>
    <row r="76" spans="1:595" s="11" customFormat="1" ht="15" customHeight="1" thickBot="1">
      <c r="A76" s="158"/>
      <c r="B76" s="166"/>
      <c r="C76" s="160"/>
      <c r="D76" s="36" t="s">
        <v>477</v>
      </c>
      <c r="E76" s="110"/>
      <c r="F76" s="113"/>
      <c r="G76" s="162"/>
      <c r="H76" s="164"/>
      <c r="I76" s="15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</row>
    <row r="77" spans="1:595" s="11" customFormat="1" ht="15" customHeight="1" thickBot="1">
      <c r="A77" s="158"/>
      <c r="B77" s="166"/>
      <c r="C77" s="160"/>
      <c r="D77" s="101" t="s">
        <v>57</v>
      </c>
      <c r="E77" s="111"/>
      <c r="F77" s="113"/>
      <c r="G77" s="162"/>
      <c r="H77" s="164"/>
      <c r="I77" s="15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</row>
    <row r="78" spans="1:595" s="11" customFormat="1" ht="13.5" thickBot="1">
      <c r="A78" s="158"/>
      <c r="B78" s="166"/>
      <c r="C78" s="160"/>
      <c r="D78" s="101" t="s">
        <v>420</v>
      </c>
      <c r="E78" s="111"/>
      <c r="F78" s="113"/>
      <c r="G78" s="162"/>
      <c r="H78" s="164"/>
      <c r="I78" s="15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</row>
    <row r="79" spans="1:595" s="11" customFormat="1" ht="13.5" thickBot="1">
      <c r="A79" s="158"/>
      <c r="B79" s="166"/>
      <c r="C79" s="160"/>
      <c r="D79" s="101" t="s">
        <v>58</v>
      </c>
      <c r="E79" s="111"/>
      <c r="F79" s="113"/>
      <c r="G79" s="162"/>
      <c r="H79" s="164"/>
      <c r="I79" s="15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</row>
    <row r="80" spans="1:595" s="11" customFormat="1" ht="15" customHeight="1" thickBot="1">
      <c r="A80" s="158"/>
      <c r="B80" s="166"/>
      <c r="C80" s="160"/>
      <c r="D80" s="101" t="s">
        <v>59</v>
      </c>
      <c r="E80" s="111"/>
      <c r="F80" s="113"/>
      <c r="G80" s="162"/>
      <c r="H80" s="164"/>
      <c r="I80" s="15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</row>
    <row r="81" spans="1:595" s="11" customFormat="1" ht="15" customHeight="1" thickBot="1">
      <c r="A81" s="158"/>
      <c r="B81" s="166"/>
      <c r="C81" s="160"/>
      <c r="D81" s="101" t="s">
        <v>60</v>
      </c>
      <c r="E81" s="111"/>
      <c r="F81" s="113"/>
      <c r="G81" s="162"/>
      <c r="H81" s="164"/>
      <c r="I81" s="15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</row>
    <row r="82" spans="1:595" s="11" customFormat="1" ht="15" customHeight="1" thickBot="1">
      <c r="A82" s="158"/>
      <c r="B82" s="166"/>
      <c r="C82" s="160"/>
      <c r="D82" s="101" t="s">
        <v>374</v>
      </c>
      <c r="E82" s="111"/>
      <c r="F82" s="113"/>
      <c r="G82" s="162"/>
      <c r="H82" s="164"/>
      <c r="I82" s="15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</row>
    <row r="83" spans="1:595" s="11" customFormat="1" ht="15.75" customHeight="1" thickBot="1">
      <c r="A83" s="158"/>
      <c r="B83" s="166"/>
      <c r="C83" s="160"/>
      <c r="D83" s="101" t="s">
        <v>421</v>
      </c>
      <c r="E83" s="111"/>
      <c r="F83" s="113"/>
      <c r="G83" s="162"/>
      <c r="H83" s="164"/>
      <c r="I83" s="15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</row>
    <row r="84" spans="1:595" s="11" customFormat="1" ht="12.75" customHeight="1" thickBot="1">
      <c r="A84" s="158"/>
      <c r="B84" s="166"/>
      <c r="C84" s="160"/>
      <c r="D84" s="33" t="s">
        <v>61</v>
      </c>
      <c r="E84" s="111"/>
      <c r="F84" s="113"/>
      <c r="G84" s="162"/>
      <c r="H84" s="164"/>
      <c r="I84" s="15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</row>
    <row r="85" spans="1:595" s="11" customFormat="1" ht="15" customHeight="1" thickBot="1">
      <c r="A85" s="158"/>
      <c r="B85" s="166"/>
      <c r="C85" s="160"/>
      <c r="D85" s="33" t="s">
        <v>63</v>
      </c>
      <c r="E85" s="111"/>
      <c r="F85" s="113"/>
      <c r="G85" s="162"/>
      <c r="H85" s="164"/>
      <c r="I85" s="15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</row>
    <row r="86" spans="1:595" s="11" customFormat="1" ht="15" customHeight="1" thickBot="1">
      <c r="A86" s="158"/>
      <c r="B86" s="166"/>
      <c r="C86" s="160"/>
      <c r="D86" s="33" t="s">
        <v>62</v>
      </c>
      <c r="E86" s="111"/>
      <c r="F86" s="113"/>
      <c r="G86" s="162"/>
      <c r="H86" s="164"/>
      <c r="I86" s="15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</row>
    <row r="87" spans="1:595" s="13" customFormat="1" ht="15" customHeight="1" thickBot="1">
      <c r="A87" s="158"/>
      <c r="B87" s="166"/>
      <c r="C87" s="160"/>
      <c r="D87" s="35" t="s">
        <v>405</v>
      </c>
      <c r="E87" s="114"/>
      <c r="F87" s="120"/>
      <c r="G87" s="167"/>
      <c r="H87" s="168"/>
      <c r="I87" s="16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</row>
    <row r="88" spans="1:595" s="15" customFormat="1" ht="14.65" customHeight="1" thickBot="1">
      <c r="A88" s="158">
        <v>6</v>
      </c>
      <c r="B88" s="166" t="s">
        <v>108</v>
      </c>
      <c r="C88" s="160" t="s">
        <v>64</v>
      </c>
      <c r="D88" s="32" t="s">
        <v>66</v>
      </c>
      <c r="E88" s="109"/>
      <c r="F88" s="121"/>
      <c r="G88" s="162"/>
      <c r="H88" s="163">
        <v>2</v>
      </c>
      <c r="I88" s="156">
        <f>G88*H88</f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</row>
    <row r="89" spans="1:595" s="11" customFormat="1" ht="15" customHeight="1" thickBot="1">
      <c r="A89" s="158"/>
      <c r="B89" s="166"/>
      <c r="C89" s="160"/>
      <c r="D89" s="33" t="s">
        <v>67</v>
      </c>
      <c r="E89" s="110"/>
      <c r="F89" s="122"/>
      <c r="G89" s="162"/>
      <c r="H89" s="164"/>
      <c r="I89" s="15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</row>
    <row r="90" spans="1:595" s="11" customFormat="1" ht="15" customHeight="1" thickBot="1">
      <c r="A90" s="158"/>
      <c r="B90" s="166"/>
      <c r="C90" s="160"/>
      <c r="D90" s="33" t="s">
        <v>68</v>
      </c>
      <c r="E90" s="110"/>
      <c r="F90" s="122"/>
      <c r="G90" s="162"/>
      <c r="H90" s="164"/>
      <c r="I90" s="15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</row>
    <row r="91" spans="1:595" s="11" customFormat="1" ht="15" customHeight="1" thickBot="1">
      <c r="A91" s="158"/>
      <c r="B91" s="166"/>
      <c r="C91" s="160"/>
      <c r="D91" s="33" t="s">
        <v>69</v>
      </c>
      <c r="E91" s="110"/>
      <c r="F91" s="122"/>
      <c r="G91" s="162"/>
      <c r="H91" s="164"/>
      <c r="I91" s="15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</row>
    <row r="92" spans="1:595" s="11" customFormat="1" ht="15" customHeight="1" thickBot="1">
      <c r="A92" s="158"/>
      <c r="B92" s="166"/>
      <c r="C92" s="160"/>
      <c r="D92" s="33" t="s">
        <v>71</v>
      </c>
      <c r="E92" s="110"/>
      <c r="F92" s="122"/>
      <c r="G92" s="162"/>
      <c r="H92" s="164"/>
      <c r="I92" s="15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</row>
    <row r="93" spans="1:595" s="11" customFormat="1" ht="30" customHeight="1" thickBot="1">
      <c r="A93" s="158"/>
      <c r="B93" s="166"/>
      <c r="C93" s="160"/>
      <c r="D93" s="33" t="s">
        <v>72</v>
      </c>
      <c r="E93" s="110"/>
      <c r="F93" s="122"/>
      <c r="G93" s="162"/>
      <c r="H93" s="164"/>
      <c r="I93" s="15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</row>
    <row r="94" spans="1:595" s="11" customFormat="1" ht="15" customHeight="1" thickBot="1">
      <c r="A94" s="158"/>
      <c r="B94" s="166"/>
      <c r="C94" s="160"/>
      <c r="D94" s="33" t="s">
        <v>70</v>
      </c>
      <c r="E94" s="123"/>
      <c r="F94" s="124"/>
      <c r="G94" s="162"/>
      <c r="H94" s="164"/>
      <c r="I94" s="15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</row>
    <row r="95" spans="1:595" s="11" customFormat="1" ht="15" customHeight="1" thickBot="1">
      <c r="A95" s="158">
        <v>7</v>
      </c>
      <c r="B95" s="166">
        <v>17</v>
      </c>
      <c r="C95" s="160" t="s">
        <v>73</v>
      </c>
      <c r="D95" s="32" t="s">
        <v>449</v>
      </c>
      <c r="E95" s="109"/>
      <c r="F95" s="121"/>
      <c r="G95" s="161"/>
      <c r="H95" s="163">
        <v>1</v>
      </c>
      <c r="I95" s="156">
        <f>G95*H95</f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</row>
    <row r="96" spans="1:595" s="11" customFormat="1" ht="15" customHeight="1" thickBot="1">
      <c r="A96" s="158"/>
      <c r="B96" s="166"/>
      <c r="C96" s="160"/>
      <c r="D96" s="36" t="s">
        <v>477</v>
      </c>
      <c r="E96" s="110"/>
      <c r="F96" s="122"/>
      <c r="G96" s="162"/>
      <c r="H96" s="164"/>
      <c r="I96" s="15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</row>
    <row r="97" spans="1:595" s="11" customFormat="1" ht="15" customHeight="1" thickBot="1">
      <c r="A97" s="158"/>
      <c r="B97" s="166"/>
      <c r="C97" s="160"/>
      <c r="D97" s="33" t="s">
        <v>57</v>
      </c>
      <c r="E97" s="111"/>
      <c r="F97" s="122"/>
      <c r="G97" s="162"/>
      <c r="H97" s="164"/>
      <c r="I97" s="15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</row>
    <row r="98" spans="1:595" s="11" customFormat="1" ht="15" customHeight="1" thickBot="1">
      <c r="A98" s="158"/>
      <c r="B98" s="166"/>
      <c r="C98" s="160"/>
      <c r="D98" s="101" t="s">
        <v>422</v>
      </c>
      <c r="E98" s="111"/>
      <c r="F98" s="122"/>
      <c r="G98" s="162"/>
      <c r="H98" s="164"/>
      <c r="I98" s="15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</row>
    <row r="99" spans="1:595" s="11" customFormat="1" ht="15" customHeight="1" thickBot="1">
      <c r="A99" s="158"/>
      <c r="B99" s="166"/>
      <c r="C99" s="160"/>
      <c r="D99" s="101" t="s">
        <v>58</v>
      </c>
      <c r="E99" s="111"/>
      <c r="F99" s="122"/>
      <c r="G99" s="162"/>
      <c r="H99" s="164"/>
      <c r="I99" s="15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</row>
    <row r="100" spans="1:595" s="11" customFormat="1" ht="15" customHeight="1" thickBot="1">
      <c r="A100" s="158"/>
      <c r="B100" s="166"/>
      <c r="C100" s="160"/>
      <c r="D100" s="101" t="s">
        <v>59</v>
      </c>
      <c r="E100" s="111"/>
      <c r="F100" s="122"/>
      <c r="G100" s="162"/>
      <c r="H100" s="164"/>
      <c r="I100" s="15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</row>
    <row r="101" spans="1:595" s="11" customFormat="1" ht="15" customHeight="1" thickBot="1">
      <c r="A101" s="158"/>
      <c r="B101" s="166"/>
      <c r="C101" s="160"/>
      <c r="D101" s="101" t="s">
        <v>60</v>
      </c>
      <c r="E101" s="111"/>
      <c r="F101" s="122"/>
      <c r="G101" s="162"/>
      <c r="H101" s="164"/>
      <c r="I101" s="15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</row>
    <row r="102" spans="1:595" s="11" customFormat="1" ht="15" customHeight="1" thickBot="1">
      <c r="A102" s="158"/>
      <c r="B102" s="166"/>
      <c r="C102" s="160"/>
      <c r="D102" s="101" t="s">
        <v>375</v>
      </c>
      <c r="E102" s="111"/>
      <c r="F102" s="122"/>
      <c r="G102" s="162"/>
      <c r="H102" s="164"/>
      <c r="I102" s="15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</row>
    <row r="103" spans="1:595" s="11" customFormat="1" ht="15" customHeight="1" thickBot="1">
      <c r="A103" s="158"/>
      <c r="B103" s="166"/>
      <c r="C103" s="160"/>
      <c r="D103" s="101" t="s">
        <v>450</v>
      </c>
      <c r="E103" s="111"/>
      <c r="F103" s="122"/>
      <c r="G103" s="162"/>
      <c r="H103" s="164"/>
      <c r="I103" s="15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</row>
    <row r="104" spans="1:595" s="11" customFormat="1" ht="15" customHeight="1" thickBot="1">
      <c r="A104" s="158"/>
      <c r="B104" s="166"/>
      <c r="C104" s="160"/>
      <c r="D104" s="101" t="s">
        <v>61</v>
      </c>
      <c r="E104" s="111"/>
      <c r="F104" s="122"/>
      <c r="G104" s="162"/>
      <c r="H104" s="164"/>
      <c r="I104" s="15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</row>
    <row r="105" spans="1:595" s="11" customFormat="1" ht="15" customHeight="1" thickBot="1">
      <c r="A105" s="158"/>
      <c r="B105" s="166"/>
      <c r="C105" s="160"/>
      <c r="D105" s="101" t="s">
        <v>63</v>
      </c>
      <c r="E105" s="111"/>
      <c r="F105" s="122"/>
      <c r="G105" s="162"/>
      <c r="H105" s="164"/>
      <c r="I105" s="15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</row>
    <row r="106" spans="1:595" s="11" customFormat="1" ht="15" customHeight="1" thickBot="1">
      <c r="A106" s="158"/>
      <c r="B106" s="166"/>
      <c r="C106" s="160"/>
      <c r="D106" s="101" t="s">
        <v>62</v>
      </c>
      <c r="E106" s="111"/>
      <c r="F106" s="122"/>
      <c r="G106" s="162"/>
      <c r="H106" s="164"/>
      <c r="I106" s="15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</row>
    <row r="107" spans="1:595" s="11" customFormat="1" ht="15" customHeight="1" thickBot="1">
      <c r="A107" s="158"/>
      <c r="B107" s="166"/>
      <c r="C107" s="160"/>
      <c r="D107" s="35" t="s">
        <v>406</v>
      </c>
      <c r="E107" s="114"/>
      <c r="F107" s="124"/>
      <c r="G107" s="167"/>
      <c r="H107" s="168"/>
      <c r="I107" s="16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</row>
    <row r="108" spans="1:595" s="11" customFormat="1" ht="15" customHeight="1">
      <c r="A108" s="163">
        <v>8</v>
      </c>
      <c r="B108" s="169">
        <v>20</v>
      </c>
      <c r="C108" s="172" t="s">
        <v>54</v>
      </c>
      <c r="D108" s="45" t="s">
        <v>423</v>
      </c>
      <c r="E108" s="109"/>
      <c r="F108" s="121"/>
      <c r="G108" s="161"/>
      <c r="H108" s="163">
        <v>1</v>
      </c>
      <c r="I108" s="156">
        <f>G108*H108</f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</row>
    <row r="109" spans="1:595" s="11" customFormat="1" ht="15" customHeight="1">
      <c r="A109" s="164"/>
      <c r="B109" s="170"/>
      <c r="C109" s="173"/>
      <c r="D109" s="46" t="s">
        <v>36</v>
      </c>
      <c r="E109" s="111"/>
      <c r="F109" s="122"/>
      <c r="G109" s="162"/>
      <c r="H109" s="164"/>
      <c r="I109" s="15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</row>
    <row r="110" spans="1:595" s="11" customFormat="1" ht="15" customHeight="1">
      <c r="A110" s="164"/>
      <c r="B110" s="170"/>
      <c r="C110" s="173"/>
      <c r="D110" s="46" t="s">
        <v>32</v>
      </c>
      <c r="E110" s="111"/>
      <c r="F110" s="122"/>
      <c r="G110" s="162"/>
      <c r="H110" s="164"/>
      <c r="I110" s="15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</row>
    <row r="111" spans="1:595" s="11" customFormat="1" ht="15" customHeight="1">
      <c r="A111" s="164"/>
      <c r="B111" s="170"/>
      <c r="C111" s="173"/>
      <c r="D111" s="46" t="s">
        <v>30</v>
      </c>
      <c r="E111" s="111"/>
      <c r="F111" s="122"/>
      <c r="G111" s="162"/>
      <c r="H111" s="164"/>
      <c r="I111" s="15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</row>
    <row r="112" spans="1:595" s="11" customFormat="1" ht="15" customHeight="1">
      <c r="A112" s="164"/>
      <c r="B112" s="170"/>
      <c r="C112" s="173"/>
      <c r="D112" s="98" t="s">
        <v>31</v>
      </c>
      <c r="E112" s="111"/>
      <c r="F112" s="122"/>
      <c r="G112" s="162"/>
      <c r="H112" s="164"/>
      <c r="I112" s="15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</row>
    <row r="113" spans="1:595" s="11" customFormat="1" ht="15" customHeight="1">
      <c r="A113" s="164"/>
      <c r="B113" s="170"/>
      <c r="C113" s="173"/>
      <c r="D113" s="98" t="s">
        <v>424</v>
      </c>
      <c r="E113" s="111"/>
      <c r="F113" s="122"/>
      <c r="G113" s="162"/>
      <c r="H113" s="164"/>
      <c r="I113" s="15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</row>
    <row r="114" spans="1:595" s="11" customFormat="1" ht="15" customHeight="1">
      <c r="A114" s="164"/>
      <c r="B114" s="170"/>
      <c r="C114" s="173"/>
      <c r="D114" s="98" t="s">
        <v>37</v>
      </c>
      <c r="E114" s="111"/>
      <c r="F114" s="122"/>
      <c r="G114" s="162"/>
      <c r="H114" s="164"/>
      <c r="I114" s="15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</row>
    <row r="115" spans="1:595" s="11" customFormat="1" ht="15" customHeight="1">
      <c r="A115" s="164"/>
      <c r="B115" s="170"/>
      <c r="C115" s="173"/>
      <c r="D115" s="98" t="s">
        <v>425</v>
      </c>
      <c r="E115" s="111"/>
      <c r="F115" s="122"/>
      <c r="G115" s="162"/>
      <c r="H115" s="164"/>
      <c r="I115" s="15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</row>
    <row r="116" spans="1:595" s="11" customFormat="1" ht="15" customHeight="1">
      <c r="A116" s="164"/>
      <c r="B116" s="170"/>
      <c r="C116" s="173"/>
      <c r="D116" s="46" t="s">
        <v>34</v>
      </c>
      <c r="E116" s="111"/>
      <c r="F116" s="122"/>
      <c r="G116" s="162"/>
      <c r="H116" s="164"/>
      <c r="I116" s="15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</row>
    <row r="117" spans="1:595" s="11" customFormat="1" ht="38.25">
      <c r="A117" s="164"/>
      <c r="B117" s="170"/>
      <c r="C117" s="173"/>
      <c r="D117" s="98" t="s">
        <v>460</v>
      </c>
      <c r="E117" s="111"/>
      <c r="F117" s="122"/>
      <c r="G117" s="162"/>
      <c r="H117" s="164"/>
      <c r="I117" s="15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</row>
    <row r="118" spans="1:595" s="11" customFormat="1" ht="15" customHeight="1">
      <c r="A118" s="164"/>
      <c r="B118" s="170"/>
      <c r="C118" s="173"/>
      <c r="D118" s="46" t="s">
        <v>35</v>
      </c>
      <c r="E118" s="111"/>
      <c r="F118" s="122"/>
      <c r="G118" s="162"/>
      <c r="H118" s="164"/>
      <c r="I118" s="15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</row>
    <row r="119" spans="1:595" s="11" customFormat="1">
      <c r="A119" s="164"/>
      <c r="B119" s="170"/>
      <c r="C119" s="173"/>
      <c r="D119" s="98" t="s">
        <v>418</v>
      </c>
      <c r="E119" s="111"/>
      <c r="F119" s="122"/>
      <c r="G119" s="162"/>
      <c r="H119" s="164"/>
      <c r="I119" s="15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</row>
    <row r="120" spans="1:595" s="11" customFormat="1" ht="15" customHeight="1">
      <c r="A120" s="164"/>
      <c r="B120" s="170"/>
      <c r="C120" s="173"/>
      <c r="D120" s="46" t="s">
        <v>33</v>
      </c>
      <c r="E120" s="111"/>
      <c r="F120" s="122"/>
      <c r="G120" s="162"/>
      <c r="H120" s="164"/>
      <c r="I120" s="15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</row>
    <row r="121" spans="1:595" s="11" customFormat="1" ht="15" customHeight="1">
      <c r="A121" s="164"/>
      <c r="B121" s="170"/>
      <c r="C121" s="173"/>
      <c r="D121" s="98" t="s">
        <v>376</v>
      </c>
      <c r="E121" s="111"/>
      <c r="F121" s="122"/>
      <c r="G121" s="162"/>
      <c r="H121" s="164"/>
      <c r="I121" s="15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</row>
    <row r="122" spans="1:595" s="11" customFormat="1" ht="25.5">
      <c r="A122" s="164"/>
      <c r="B122" s="170"/>
      <c r="C122" s="173"/>
      <c r="D122" s="98" t="s">
        <v>38</v>
      </c>
      <c r="E122" s="111"/>
      <c r="F122" s="122"/>
      <c r="G122" s="162"/>
      <c r="H122" s="164"/>
      <c r="I122" s="15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</row>
    <row r="123" spans="1:595" s="11" customFormat="1" ht="15" customHeight="1">
      <c r="A123" s="164"/>
      <c r="B123" s="170"/>
      <c r="C123" s="173"/>
      <c r="D123" s="46" t="s">
        <v>41</v>
      </c>
      <c r="E123" s="111"/>
      <c r="F123" s="122"/>
      <c r="G123" s="162"/>
      <c r="H123" s="164"/>
      <c r="I123" s="15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</row>
    <row r="124" spans="1:595" s="11" customFormat="1" ht="15" customHeight="1">
      <c r="A124" s="164"/>
      <c r="B124" s="170"/>
      <c r="C124" s="173"/>
      <c r="D124" s="46" t="s">
        <v>39</v>
      </c>
      <c r="E124" s="111"/>
      <c r="F124" s="122"/>
      <c r="G124" s="162"/>
      <c r="H124" s="164"/>
      <c r="I124" s="15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</row>
    <row r="125" spans="1:595" s="11" customFormat="1" ht="15" customHeight="1">
      <c r="A125" s="164"/>
      <c r="B125" s="170"/>
      <c r="C125" s="173"/>
      <c r="D125" s="46" t="s">
        <v>40</v>
      </c>
      <c r="E125" s="111"/>
      <c r="F125" s="122"/>
      <c r="G125" s="162"/>
      <c r="H125" s="164"/>
      <c r="I125" s="15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</row>
    <row r="126" spans="1:595" s="11" customFormat="1" ht="15" customHeight="1">
      <c r="A126" s="164"/>
      <c r="B126" s="170"/>
      <c r="C126" s="173"/>
      <c r="D126" s="98" t="s">
        <v>377</v>
      </c>
      <c r="E126" s="111"/>
      <c r="F126" s="122"/>
      <c r="G126" s="162"/>
      <c r="H126" s="164"/>
      <c r="I126" s="15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</row>
    <row r="127" spans="1:595" s="11" customFormat="1" ht="15" customHeight="1">
      <c r="A127" s="164"/>
      <c r="B127" s="170"/>
      <c r="C127" s="173"/>
      <c r="D127" s="46" t="s">
        <v>516</v>
      </c>
      <c r="E127" s="111"/>
      <c r="F127" s="122"/>
      <c r="G127" s="162"/>
      <c r="H127" s="164"/>
      <c r="I127" s="15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</row>
    <row r="128" spans="1:595" s="11" customFormat="1" ht="30" customHeight="1" thickBot="1">
      <c r="A128" s="168"/>
      <c r="B128" s="171"/>
      <c r="C128" s="174"/>
      <c r="D128" s="35" t="s">
        <v>55</v>
      </c>
      <c r="E128" s="114"/>
      <c r="F128" s="124"/>
      <c r="G128" s="167"/>
      <c r="H128" s="168"/>
      <c r="I128" s="16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</row>
    <row r="129" spans="1:595" s="11" customFormat="1" ht="45" customHeight="1" thickBot="1">
      <c r="A129" s="158">
        <v>9</v>
      </c>
      <c r="B129" s="166" t="s">
        <v>75</v>
      </c>
      <c r="C129" s="160" t="s">
        <v>76</v>
      </c>
      <c r="D129" s="47" t="s">
        <v>426</v>
      </c>
      <c r="E129" s="115"/>
      <c r="F129" s="121"/>
      <c r="G129" s="161"/>
      <c r="H129" s="163">
        <v>2</v>
      </c>
      <c r="I129" s="156">
        <f>G129*H129</f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</row>
    <row r="130" spans="1:595" s="11" customFormat="1" ht="15" customHeight="1" thickBot="1">
      <c r="A130" s="158"/>
      <c r="B130" s="166"/>
      <c r="C130" s="160"/>
      <c r="D130" s="98" t="s">
        <v>378</v>
      </c>
      <c r="E130" s="111"/>
      <c r="F130" s="122"/>
      <c r="G130" s="162"/>
      <c r="H130" s="164"/>
      <c r="I130" s="15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</row>
    <row r="131" spans="1:595" s="11" customFormat="1" ht="15" customHeight="1" thickBot="1">
      <c r="A131" s="158"/>
      <c r="B131" s="166"/>
      <c r="C131" s="160"/>
      <c r="D131" s="98" t="s">
        <v>379</v>
      </c>
      <c r="E131" s="111"/>
      <c r="F131" s="122"/>
      <c r="G131" s="162"/>
      <c r="H131" s="164"/>
      <c r="I131" s="15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</row>
    <row r="132" spans="1:595" s="11" customFormat="1" ht="15" customHeight="1" thickBot="1">
      <c r="A132" s="158"/>
      <c r="B132" s="166"/>
      <c r="C132" s="160"/>
      <c r="D132" s="98" t="s">
        <v>428</v>
      </c>
      <c r="E132" s="111"/>
      <c r="F132" s="122"/>
      <c r="G132" s="162"/>
      <c r="H132" s="164"/>
      <c r="I132" s="15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</row>
    <row r="133" spans="1:595" s="11" customFormat="1" ht="30" customHeight="1" thickBot="1">
      <c r="A133" s="158"/>
      <c r="B133" s="166"/>
      <c r="C133" s="160"/>
      <c r="D133" s="46" t="s">
        <v>27</v>
      </c>
      <c r="E133" s="111"/>
      <c r="F133" s="122"/>
      <c r="G133" s="162"/>
      <c r="H133" s="164"/>
      <c r="I133" s="15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</row>
    <row r="134" spans="1:595" s="11" customFormat="1" ht="15" customHeight="1" thickBot="1">
      <c r="A134" s="158"/>
      <c r="B134" s="166"/>
      <c r="C134" s="160"/>
      <c r="D134" s="46" t="s">
        <v>357</v>
      </c>
      <c r="E134" s="111"/>
      <c r="F134" s="122"/>
      <c r="G134" s="162"/>
      <c r="H134" s="164"/>
      <c r="I134" s="15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</row>
    <row r="135" spans="1:595" s="11" customFormat="1" ht="15" customHeight="1" thickBot="1">
      <c r="A135" s="158"/>
      <c r="B135" s="166"/>
      <c r="C135" s="160"/>
      <c r="D135" s="46" t="s">
        <v>28</v>
      </c>
      <c r="E135" s="111"/>
      <c r="F135" s="122"/>
      <c r="G135" s="162"/>
      <c r="H135" s="164"/>
      <c r="I135" s="15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</row>
    <row r="136" spans="1:595" s="11" customFormat="1" ht="15" customHeight="1" thickBot="1">
      <c r="A136" s="158"/>
      <c r="B136" s="166"/>
      <c r="C136" s="160"/>
      <c r="D136" s="98" t="s">
        <v>380</v>
      </c>
      <c r="E136" s="111"/>
      <c r="F136" s="122"/>
      <c r="G136" s="162"/>
      <c r="H136" s="164"/>
      <c r="I136" s="15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</row>
    <row r="137" spans="1:595" s="11" customFormat="1" ht="15" customHeight="1" thickBot="1">
      <c r="A137" s="158"/>
      <c r="B137" s="166"/>
      <c r="C137" s="160"/>
      <c r="D137" s="98" t="s">
        <v>381</v>
      </c>
      <c r="E137" s="111"/>
      <c r="F137" s="122"/>
      <c r="G137" s="162"/>
      <c r="H137" s="164"/>
      <c r="I137" s="15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</row>
    <row r="138" spans="1:595" s="11" customFormat="1" ht="15" customHeight="1" thickBot="1">
      <c r="A138" s="158"/>
      <c r="B138" s="166"/>
      <c r="C138" s="160"/>
      <c r="D138" s="46" t="s">
        <v>12</v>
      </c>
      <c r="E138" s="111"/>
      <c r="F138" s="122"/>
      <c r="G138" s="162"/>
      <c r="H138" s="164"/>
      <c r="I138" s="15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</row>
    <row r="139" spans="1:595" s="11" customFormat="1" ht="15" customHeight="1" thickBot="1">
      <c r="A139" s="158"/>
      <c r="B139" s="166"/>
      <c r="C139" s="160"/>
      <c r="D139" s="46" t="s">
        <v>29</v>
      </c>
      <c r="E139" s="111"/>
      <c r="F139" s="122"/>
      <c r="G139" s="162"/>
      <c r="H139" s="164"/>
      <c r="I139" s="15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</row>
    <row r="140" spans="1:595" s="11" customFormat="1" ht="15" customHeight="1" thickBot="1">
      <c r="A140" s="158"/>
      <c r="B140" s="166"/>
      <c r="C140" s="160"/>
      <c r="D140" s="98" t="s">
        <v>427</v>
      </c>
      <c r="E140" s="111"/>
      <c r="F140" s="122"/>
      <c r="G140" s="162"/>
      <c r="H140" s="164"/>
      <c r="I140" s="15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</row>
    <row r="141" spans="1:595" s="11" customFormat="1" ht="15" customHeight="1" thickBot="1">
      <c r="A141" s="158"/>
      <c r="B141" s="166"/>
      <c r="C141" s="160"/>
      <c r="D141" s="46" t="s">
        <v>26</v>
      </c>
      <c r="E141" s="111"/>
      <c r="F141" s="122"/>
      <c r="G141" s="162"/>
      <c r="H141" s="164"/>
      <c r="I141" s="15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</row>
    <row r="142" spans="1:595" s="11" customFormat="1" ht="15" customHeight="1" thickBot="1">
      <c r="A142" s="158"/>
      <c r="B142" s="166"/>
      <c r="C142" s="160"/>
      <c r="D142" s="98" t="s">
        <v>382</v>
      </c>
      <c r="E142" s="111"/>
      <c r="F142" s="122"/>
      <c r="G142" s="162"/>
      <c r="H142" s="164"/>
      <c r="I142" s="15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</row>
    <row r="143" spans="1:595" s="11" customFormat="1" ht="15" customHeight="1" thickBot="1">
      <c r="A143" s="158"/>
      <c r="B143" s="166"/>
      <c r="C143" s="160"/>
      <c r="D143" s="98" t="s">
        <v>429</v>
      </c>
      <c r="E143" s="111"/>
      <c r="F143" s="122"/>
      <c r="G143" s="162"/>
      <c r="H143" s="164"/>
      <c r="I143" s="15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</row>
    <row r="144" spans="1:595" s="11" customFormat="1" ht="30" customHeight="1" thickBot="1">
      <c r="A144" s="158"/>
      <c r="B144" s="166"/>
      <c r="C144" s="160"/>
      <c r="D144" s="80" t="s">
        <v>461</v>
      </c>
      <c r="E144" s="111"/>
      <c r="F144" s="122"/>
      <c r="G144" s="162"/>
      <c r="H144" s="164"/>
      <c r="I144" s="15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</row>
    <row r="145" spans="1:595" s="11" customFormat="1" ht="15" customHeight="1" thickBot="1">
      <c r="A145" s="158"/>
      <c r="B145" s="166"/>
      <c r="C145" s="160"/>
      <c r="D145" s="98" t="s">
        <v>74</v>
      </c>
      <c r="E145" s="111"/>
      <c r="F145" s="122"/>
      <c r="G145" s="162"/>
      <c r="H145" s="164"/>
      <c r="I145" s="15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</row>
    <row r="146" spans="1:595" s="11" customFormat="1" ht="15" customHeight="1" thickBot="1">
      <c r="A146" s="158"/>
      <c r="B146" s="166"/>
      <c r="C146" s="160"/>
      <c r="D146" s="46" t="s">
        <v>430</v>
      </c>
      <c r="E146" s="111"/>
      <c r="F146" s="122"/>
      <c r="G146" s="162"/>
      <c r="H146" s="164"/>
      <c r="I146" s="15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</row>
    <row r="147" spans="1:595" s="11" customFormat="1" ht="23.25" customHeight="1" thickBot="1">
      <c r="A147" s="158"/>
      <c r="B147" s="166"/>
      <c r="C147" s="160"/>
      <c r="D147" s="35" t="s">
        <v>383</v>
      </c>
      <c r="E147" s="114"/>
      <c r="F147" s="124"/>
      <c r="G147" s="162"/>
      <c r="H147" s="164"/>
      <c r="I147" s="15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</row>
    <row r="148" spans="1:595" s="11" customFormat="1" ht="45" customHeight="1" thickBot="1">
      <c r="A148" s="158">
        <v>10</v>
      </c>
      <c r="B148" s="166" t="s">
        <v>77</v>
      </c>
      <c r="C148" s="160" t="s">
        <v>78</v>
      </c>
      <c r="D148" s="47" t="s">
        <v>431</v>
      </c>
      <c r="E148" s="125"/>
      <c r="F148" s="121"/>
      <c r="G148" s="161"/>
      <c r="H148" s="163">
        <v>2</v>
      </c>
      <c r="I148" s="156">
        <f>G148*H148</f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</row>
    <row r="149" spans="1:595" s="11" customFormat="1" ht="16.5" customHeight="1" thickBot="1">
      <c r="A149" s="158"/>
      <c r="B149" s="166"/>
      <c r="C149" s="160"/>
      <c r="D149" s="107" t="s">
        <v>477</v>
      </c>
      <c r="E149" s="116"/>
      <c r="F149" s="122"/>
      <c r="G149" s="162"/>
      <c r="H149" s="164"/>
      <c r="I149" s="15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</row>
    <row r="150" spans="1:595" s="11" customFormat="1" ht="15" customHeight="1" thickBot="1">
      <c r="A150" s="158"/>
      <c r="B150" s="166"/>
      <c r="C150" s="160"/>
      <c r="D150" s="98" t="s">
        <v>384</v>
      </c>
      <c r="E150" s="111"/>
      <c r="F150" s="122"/>
      <c r="G150" s="162"/>
      <c r="H150" s="164"/>
      <c r="I150" s="15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</row>
    <row r="151" spans="1:595" s="11" customFormat="1" ht="15" customHeight="1" thickBot="1">
      <c r="A151" s="158"/>
      <c r="B151" s="166"/>
      <c r="C151" s="160"/>
      <c r="D151" s="98" t="s">
        <v>462</v>
      </c>
      <c r="E151" s="111"/>
      <c r="F151" s="122"/>
      <c r="G151" s="162"/>
      <c r="H151" s="164"/>
      <c r="I151" s="15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</row>
    <row r="152" spans="1:595" s="11" customFormat="1" ht="15" customHeight="1" thickBot="1">
      <c r="A152" s="158"/>
      <c r="B152" s="166"/>
      <c r="C152" s="160"/>
      <c r="D152" s="98" t="s">
        <v>428</v>
      </c>
      <c r="E152" s="111"/>
      <c r="F152" s="122"/>
      <c r="G152" s="162"/>
      <c r="H152" s="164"/>
      <c r="I152" s="15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</row>
    <row r="153" spans="1:595" s="11" customFormat="1" ht="30" customHeight="1" thickBot="1">
      <c r="A153" s="158"/>
      <c r="B153" s="166"/>
      <c r="C153" s="160"/>
      <c r="D153" s="46" t="s">
        <v>27</v>
      </c>
      <c r="E153" s="111"/>
      <c r="F153" s="122"/>
      <c r="G153" s="162"/>
      <c r="H153" s="164"/>
      <c r="I153" s="15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</row>
    <row r="154" spans="1:595" s="11" customFormat="1" ht="15" customHeight="1" thickBot="1">
      <c r="A154" s="158"/>
      <c r="B154" s="166"/>
      <c r="C154" s="160"/>
      <c r="D154" s="46" t="s">
        <v>13</v>
      </c>
      <c r="E154" s="111"/>
      <c r="F154" s="122"/>
      <c r="G154" s="162"/>
      <c r="H154" s="164"/>
      <c r="I154" s="15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</row>
    <row r="155" spans="1:595" s="11" customFormat="1" ht="15" customHeight="1" thickBot="1">
      <c r="A155" s="158"/>
      <c r="B155" s="166"/>
      <c r="C155" s="160"/>
      <c r="D155" s="46" t="s">
        <v>28</v>
      </c>
      <c r="E155" s="111"/>
      <c r="F155" s="122"/>
      <c r="G155" s="162"/>
      <c r="H155" s="164"/>
      <c r="I155" s="15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</row>
    <row r="156" spans="1:595" s="11" customFormat="1" ht="15" customHeight="1" thickBot="1">
      <c r="A156" s="158"/>
      <c r="B156" s="166"/>
      <c r="C156" s="160"/>
      <c r="D156" s="98" t="s">
        <v>385</v>
      </c>
      <c r="E156" s="111"/>
      <c r="F156" s="122"/>
      <c r="G156" s="162"/>
      <c r="H156" s="164"/>
      <c r="I156" s="15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</row>
    <row r="157" spans="1:595" s="11" customFormat="1" ht="15" customHeight="1" thickBot="1">
      <c r="A157" s="158"/>
      <c r="B157" s="166"/>
      <c r="C157" s="160"/>
      <c r="D157" s="98" t="s">
        <v>381</v>
      </c>
      <c r="E157" s="111"/>
      <c r="F157" s="122"/>
      <c r="G157" s="162"/>
      <c r="H157" s="164"/>
      <c r="I157" s="15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</row>
    <row r="158" spans="1:595" s="11" customFormat="1" ht="15" customHeight="1" thickBot="1">
      <c r="A158" s="158"/>
      <c r="B158" s="166"/>
      <c r="C158" s="160"/>
      <c r="D158" s="46" t="s">
        <v>12</v>
      </c>
      <c r="E158" s="111"/>
      <c r="F158" s="122"/>
      <c r="G158" s="162"/>
      <c r="H158" s="164"/>
      <c r="I158" s="15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</row>
    <row r="159" spans="1:595" s="11" customFormat="1" ht="15" customHeight="1" thickBot="1">
      <c r="A159" s="158"/>
      <c r="B159" s="166"/>
      <c r="C159" s="160"/>
      <c r="D159" s="46" t="s">
        <v>29</v>
      </c>
      <c r="E159" s="111"/>
      <c r="F159" s="122"/>
      <c r="G159" s="162"/>
      <c r="H159" s="164"/>
      <c r="I159" s="15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</row>
    <row r="160" spans="1:595" s="11" customFormat="1" ht="15" customHeight="1" thickBot="1">
      <c r="A160" s="158"/>
      <c r="B160" s="166"/>
      <c r="C160" s="160"/>
      <c r="D160" s="98" t="s">
        <v>434</v>
      </c>
      <c r="E160" s="111"/>
      <c r="F160" s="122"/>
      <c r="G160" s="162"/>
      <c r="H160" s="164"/>
      <c r="I160" s="15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</row>
    <row r="161" spans="1:595" s="11" customFormat="1" ht="15" customHeight="1" thickBot="1">
      <c r="A161" s="158"/>
      <c r="B161" s="166"/>
      <c r="C161" s="160"/>
      <c r="D161" s="46" t="s">
        <v>26</v>
      </c>
      <c r="E161" s="111"/>
      <c r="F161" s="122"/>
      <c r="G161" s="162"/>
      <c r="H161" s="164"/>
      <c r="I161" s="15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</row>
    <row r="162" spans="1:595" s="11" customFormat="1" ht="15" customHeight="1" thickBot="1">
      <c r="A162" s="158"/>
      <c r="B162" s="166"/>
      <c r="C162" s="160"/>
      <c r="D162" s="98" t="s">
        <v>382</v>
      </c>
      <c r="E162" s="111"/>
      <c r="F162" s="122"/>
      <c r="G162" s="162"/>
      <c r="H162" s="164"/>
      <c r="I162" s="15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</row>
    <row r="163" spans="1:595" s="11" customFormat="1" ht="15" customHeight="1" thickBot="1">
      <c r="A163" s="158"/>
      <c r="B163" s="166"/>
      <c r="C163" s="160"/>
      <c r="D163" s="98" t="s">
        <v>432</v>
      </c>
      <c r="E163" s="111"/>
      <c r="F163" s="122"/>
      <c r="G163" s="162"/>
      <c r="H163" s="164"/>
      <c r="I163" s="15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</row>
    <row r="164" spans="1:595" s="11" customFormat="1" ht="42" customHeight="1" thickBot="1">
      <c r="A164" s="158"/>
      <c r="B164" s="166"/>
      <c r="C164" s="160"/>
      <c r="D164" s="80" t="s">
        <v>433</v>
      </c>
      <c r="E164" s="111"/>
      <c r="F164" s="122"/>
      <c r="G164" s="162"/>
      <c r="H164" s="164"/>
      <c r="I164" s="15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</row>
    <row r="165" spans="1:595" s="11" customFormat="1" ht="15" customHeight="1" thickBot="1">
      <c r="A165" s="158"/>
      <c r="B165" s="166"/>
      <c r="C165" s="160"/>
      <c r="D165" s="98" t="s">
        <v>74</v>
      </c>
      <c r="E165" s="111"/>
      <c r="F165" s="122"/>
      <c r="G165" s="162"/>
      <c r="H165" s="164"/>
      <c r="I165" s="15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</row>
    <row r="166" spans="1:595" s="11" customFormat="1" ht="15" customHeight="1" thickBot="1">
      <c r="A166" s="158"/>
      <c r="B166" s="166"/>
      <c r="C166" s="160"/>
      <c r="D166" s="134" t="s">
        <v>530</v>
      </c>
      <c r="E166" s="111"/>
      <c r="F166" s="122"/>
      <c r="G166" s="162"/>
      <c r="H166" s="164"/>
      <c r="I166" s="15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</row>
    <row r="167" spans="1:595" s="11" customFormat="1" ht="21.75" customHeight="1" thickBot="1">
      <c r="A167" s="158"/>
      <c r="B167" s="166"/>
      <c r="C167" s="160"/>
      <c r="D167" s="35" t="s">
        <v>383</v>
      </c>
      <c r="E167" s="114"/>
      <c r="F167" s="124"/>
      <c r="G167" s="162"/>
      <c r="H167" s="164"/>
      <c r="I167" s="15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</row>
    <row r="168" spans="1:595" s="11" customFormat="1" ht="15" customHeight="1" thickBot="1">
      <c r="A168" s="158">
        <v>11</v>
      </c>
      <c r="B168" s="166" t="s">
        <v>79</v>
      </c>
      <c r="C168" s="160" t="s">
        <v>19</v>
      </c>
      <c r="D168" s="48" t="s">
        <v>20</v>
      </c>
      <c r="E168" s="109"/>
      <c r="F168" s="121"/>
      <c r="G168" s="161"/>
      <c r="H168" s="163">
        <v>4</v>
      </c>
      <c r="I168" s="156">
        <f>G168*H168</f>
        <v>0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</row>
    <row r="169" spans="1:595" s="11" customFormat="1" ht="15" customHeight="1" thickBot="1">
      <c r="A169" s="158"/>
      <c r="B169" s="166"/>
      <c r="C169" s="160"/>
      <c r="D169" s="46" t="s">
        <v>21</v>
      </c>
      <c r="E169" s="111"/>
      <c r="F169" s="122"/>
      <c r="G169" s="162"/>
      <c r="H169" s="164"/>
      <c r="I169" s="15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</row>
    <row r="170" spans="1:595" s="11" customFormat="1" ht="15" customHeight="1" thickBot="1">
      <c r="A170" s="158"/>
      <c r="B170" s="166"/>
      <c r="C170" s="160"/>
      <c r="D170" s="46" t="s">
        <v>22</v>
      </c>
      <c r="E170" s="111"/>
      <c r="F170" s="122"/>
      <c r="G170" s="162"/>
      <c r="H170" s="164"/>
      <c r="I170" s="15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</row>
    <row r="171" spans="1:595" s="11" customFormat="1" ht="15" customHeight="1" thickBot="1">
      <c r="A171" s="158"/>
      <c r="B171" s="166"/>
      <c r="C171" s="160"/>
      <c r="D171" s="98" t="s">
        <v>397</v>
      </c>
      <c r="E171" s="111"/>
      <c r="F171" s="122"/>
      <c r="G171" s="162"/>
      <c r="H171" s="164"/>
      <c r="I171" s="15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</row>
    <row r="172" spans="1:595" s="11" customFormat="1" ht="15" customHeight="1" thickBot="1">
      <c r="A172" s="158"/>
      <c r="B172" s="166"/>
      <c r="C172" s="160"/>
      <c r="D172" s="46" t="s">
        <v>269</v>
      </c>
      <c r="E172" s="111"/>
      <c r="F172" s="122"/>
      <c r="G172" s="162"/>
      <c r="H172" s="164"/>
      <c r="I172" s="15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</row>
    <row r="173" spans="1:595" s="11" customFormat="1" ht="15" customHeight="1" thickBot="1">
      <c r="A173" s="158"/>
      <c r="B173" s="166"/>
      <c r="C173" s="160"/>
      <c r="D173" s="46" t="s">
        <v>23</v>
      </c>
      <c r="E173" s="111"/>
      <c r="F173" s="122"/>
      <c r="G173" s="162"/>
      <c r="H173" s="164"/>
      <c r="I173" s="15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</row>
    <row r="174" spans="1:595" s="11" customFormat="1" ht="15" customHeight="1" thickBot="1">
      <c r="A174" s="158"/>
      <c r="B174" s="166"/>
      <c r="C174" s="160"/>
      <c r="D174" s="46" t="s">
        <v>44</v>
      </c>
      <c r="E174" s="111"/>
      <c r="F174" s="122"/>
      <c r="G174" s="162"/>
      <c r="H174" s="164"/>
      <c r="I174" s="15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</row>
    <row r="175" spans="1:595" s="11" customFormat="1" ht="15" customHeight="1" thickBot="1">
      <c r="A175" s="158"/>
      <c r="B175" s="166"/>
      <c r="C175" s="160"/>
      <c r="D175" s="98" t="s">
        <v>463</v>
      </c>
      <c r="E175" s="111"/>
      <c r="F175" s="122"/>
      <c r="G175" s="162"/>
      <c r="H175" s="164"/>
      <c r="I175" s="15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</row>
    <row r="176" spans="1:595" s="11" customFormat="1" ht="15" customHeight="1" thickBot="1">
      <c r="A176" s="158"/>
      <c r="B176" s="166"/>
      <c r="C176" s="160"/>
      <c r="D176" s="46" t="s">
        <v>438</v>
      </c>
      <c r="E176" s="111"/>
      <c r="F176" s="122"/>
      <c r="G176" s="162"/>
      <c r="H176" s="164"/>
      <c r="I176" s="15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</row>
    <row r="177" spans="1:595" s="11" customFormat="1" ht="15" customHeight="1" thickBot="1">
      <c r="A177" s="158"/>
      <c r="B177" s="166"/>
      <c r="C177" s="160"/>
      <c r="D177" s="98" t="s">
        <v>464</v>
      </c>
      <c r="E177" s="111"/>
      <c r="F177" s="122"/>
      <c r="G177" s="162"/>
      <c r="H177" s="164"/>
      <c r="I177" s="15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</row>
    <row r="178" spans="1:595" s="11" customFormat="1" ht="15" customHeight="1" thickBot="1">
      <c r="A178" s="158"/>
      <c r="B178" s="166"/>
      <c r="C178" s="160"/>
      <c r="D178" s="49" t="s">
        <v>270</v>
      </c>
      <c r="E178" s="112"/>
      <c r="F178" s="122"/>
      <c r="G178" s="162"/>
      <c r="H178" s="164"/>
      <c r="I178" s="15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</row>
    <row r="179" spans="1:595" s="11" customFormat="1" ht="15" customHeight="1" thickBot="1">
      <c r="A179" s="158"/>
      <c r="B179" s="166"/>
      <c r="C179" s="160"/>
      <c r="D179" s="98" t="s">
        <v>80</v>
      </c>
      <c r="E179" s="112"/>
      <c r="F179" s="122"/>
      <c r="G179" s="162"/>
      <c r="H179" s="164"/>
      <c r="I179" s="15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</row>
    <row r="180" spans="1:595" s="11" customFormat="1" ht="15" customHeight="1" thickBot="1">
      <c r="A180" s="158"/>
      <c r="B180" s="166"/>
      <c r="C180" s="160"/>
      <c r="D180" s="50" t="s">
        <v>81</v>
      </c>
      <c r="E180" s="114"/>
      <c r="F180" s="124"/>
      <c r="G180" s="167"/>
      <c r="H180" s="168"/>
      <c r="I180" s="16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</row>
    <row r="181" spans="1:595" s="11" customFormat="1" ht="15" customHeight="1" thickBot="1">
      <c r="A181" s="158">
        <v>12</v>
      </c>
      <c r="B181" s="166">
        <v>36</v>
      </c>
      <c r="C181" s="160" t="s">
        <v>82</v>
      </c>
      <c r="D181" s="48" t="s">
        <v>83</v>
      </c>
      <c r="E181" s="109"/>
      <c r="F181" s="121"/>
      <c r="G181" s="161"/>
      <c r="H181" s="163">
        <v>1</v>
      </c>
      <c r="I181" s="156">
        <f>G181*H181</f>
        <v>0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</row>
    <row r="182" spans="1:595" s="11" customFormat="1" ht="15" customHeight="1" thickBot="1">
      <c r="A182" s="158"/>
      <c r="B182" s="166"/>
      <c r="C182" s="160"/>
      <c r="D182" s="98" t="s">
        <v>439</v>
      </c>
      <c r="E182" s="111"/>
      <c r="F182" s="122"/>
      <c r="G182" s="162"/>
      <c r="H182" s="164"/>
      <c r="I182" s="15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</row>
    <row r="183" spans="1:595" s="11" customFormat="1" ht="15" customHeight="1" thickBot="1">
      <c r="A183" s="158"/>
      <c r="B183" s="166"/>
      <c r="C183" s="160"/>
      <c r="D183" s="98" t="s">
        <v>440</v>
      </c>
      <c r="E183" s="111"/>
      <c r="F183" s="122"/>
      <c r="G183" s="162"/>
      <c r="H183" s="164"/>
      <c r="I183" s="15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</row>
    <row r="184" spans="1:595" s="11" customFormat="1" ht="15" customHeight="1" thickBot="1">
      <c r="A184" s="158"/>
      <c r="B184" s="166"/>
      <c r="C184" s="160"/>
      <c r="D184" s="98" t="s">
        <v>441</v>
      </c>
      <c r="E184" s="111"/>
      <c r="F184" s="122"/>
      <c r="G184" s="162"/>
      <c r="H184" s="164"/>
      <c r="I184" s="15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</row>
    <row r="185" spans="1:595" s="11" customFormat="1" ht="15" customHeight="1" thickBot="1">
      <c r="A185" s="158"/>
      <c r="B185" s="166"/>
      <c r="C185" s="160"/>
      <c r="D185" s="98" t="s">
        <v>87</v>
      </c>
      <c r="E185" s="111"/>
      <c r="F185" s="122"/>
      <c r="G185" s="162"/>
      <c r="H185" s="164"/>
      <c r="I185" s="15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</row>
    <row r="186" spans="1:595" s="11" customFormat="1" ht="15" customHeight="1" thickBot="1">
      <c r="A186" s="158"/>
      <c r="B186" s="166"/>
      <c r="C186" s="160"/>
      <c r="D186" s="98" t="s">
        <v>96</v>
      </c>
      <c r="E186" s="111"/>
      <c r="F186" s="122"/>
      <c r="G186" s="162"/>
      <c r="H186" s="164"/>
      <c r="I186" s="15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</row>
    <row r="187" spans="1:595" s="11" customFormat="1" ht="15" customHeight="1" thickBot="1">
      <c r="A187" s="158"/>
      <c r="B187" s="166"/>
      <c r="C187" s="160"/>
      <c r="D187" s="98" t="s">
        <v>84</v>
      </c>
      <c r="E187" s="111"/>
      <c r="F187" s="122"/>
      <c r="G187" s="162"/>
      <c r="H187" s="164"/>
      <c r="I187" s="15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</row>
    <row r="188" spans="1:595" s="11" customFormat="1" ht="15" customHeight="1" thickBot="1">
      <c r="A188" s="158"/>
      <c r="B188" s="166"/>
      <c r="C188" s="160"/>
      <c r="D188" s="98" t="s">
        <v>85</v>
      </c>
      <c r="E188" s="111"/>
      <c r="F188" s="122"/>
      <c r="G188" s="162"/>
      <c r="H188" s="164"/>
      <c r="I188" s="15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</row>
    <row r="189" spans="1:595" s="11" customFormat="1" ht="13.5" thickBot="1">
      <c r="A189" s="158"/>
      <c r="B189" s="166"/>
      <c r="C189" s="160"/>
      <c r="D189" s="98" t="s">
        <v>86</v>
      </c>
      <c r="E189" s="111"/>
      <c r="F189" s="122"/>
      <c r="G189" s="162"/>
      <c r="H189" s="164"/>
      <c r="I189" s="15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</row>
    <row r="190" spans="1:595" s="11" customFormat="1" ht="13.5" thickBot="1">
      <c r="A190" s="158"/>
      <c r="B190" s="166"/>
      <c r="C190" s="160"/>
      <c r="D190" s="98" t="s">
        <v>435</v>
      </c>
      <c r="E190" s="112"/>
      <c r="F190" s="122"/>
      <c r="G190" s="162"/>
      <c r="H190" s="164"/>
      <c r="I190" s="15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</row>
    <row r="191" spans="1:595" s="11" customFormat="1" ht="15" customHeight="1" thickBot="1">
      <c r="A191" s="158"/>
      <c r="B191" s="166"/>
      <c r="C191" s="160"/>
      <c r="D191" s="50" t="s">
        <v>436</v>
      </c>
      <c r="E191" s="114"/>
      <c r="F191" s="124"/>
      <c r="G191" s="167"/>
      <c r="H191" s="168"/>
      <c r="I191" s="16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</row>
    <row r="192" spans="1:595" s="11" customFormat="1" ht="15" customHeight="1" thickBot="1">
      <c r="A192" s="158">
        <v>13</v>
      </c>
      <c r="B192" s="166">
        <v>37</v>
      </c>
      <c r="C192" s="160" t="s">
        <v>82</v>
      </c>
      <c r="D192" s="48" t="s">
        <v>83</v>
      </c>
      <c r="E192" s="109"/>
      <c r="F192" s="121"/>
      <c r="G192" s="161"/>
      <c r="H192" s="163">
        <v>1</v>
      </c>
      <c r="I192" s="156">
        <f>G192*H192</f>
        <v>0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</row>
    <row r="193" spans="1:595" s="11" customFormat="1" ht="15" customHeight="1" thickBot="1">
      <c r="A193" s="158"/>
      <c r="B193" s="166"/>
      <c r="C193" s="160"/>
      <c r="D193" s="98" t="s">
        <v>465</v>
      </c>
      <c r="E193" s="111"/>
      <c r="F193" s="122"/>
      <c r="G193" s="162"/>
      <c r="H193" s="164"/>
      <c r="I193" s="15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</row>
    <row r="194" spans="1:595" s="11" customFormat="1" ht="15" customHeight="1" thickBot="1">
      <c r="A194" s="158"/>
      <c r="B194" s="166"/>
      <c r="C194" s="160"/>
      <c r="D194" s="98" t="s">
        <v>442</v>
      </c>
      <c r="E194" s="111"/>
      <c r="F194" s="122"/>
      <c r="G194" s="162"/>
      <c r="H194" s="164"/>
      <c r="I194" s="15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</row>
    <row r="195" spans="1:595" s="11" customFormat="1" ht="15" customHeight="1" thickBot="1">
      <c r="A195" s="158"/>
      <c r="B195" s="166"/>
      <c r="C195" s="160"/>
      <c r="D195" s="98" t="s">
        <v>443</v>
      </c>
      <c r="E195" s="111"/>
      <c r="F195" s="122"/>
      <c r="G195" s="162"/>
      <c r="H195" s="164"/>
      <c r="I195" s="15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</row>
    <row r="196" spans="1:595" s="11" customFormat="1" ht="15" customHeight="1" thickBot="1">
      <c r="A196" s="158"/>
      <c r="B196" s="166"/>
      <c r="C196" s="160"/>
      <c r="D196" s="98" t="s">
        <v>88</v>
      </c>
      <c r="E196" s="111"/>
      <c r="F196" s="122"/>
      <c r="G196" s="162"/>
      <c r="H196" s="164"/>
      <c r="I196" s="15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</row>
    <row r="197" spans="1:595" s="11" customFormat="1" ht="15" customHeight="1" thickBot="1">
      <c r="A197" s="158"/>
      <c r="B197" s="166"/>
      <c r="C197" s="160"/>
      <c r="D197" s="98" t="s">
        <v>95</v>
      </c>
      <c r="E197" s="111"/>
      <c r="F197" s="122"/>
      <c r="G197" s="162"/>
      <c r="H197" s="164"/>
      <c r="I197" s="15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</row>
    <row r="198" spans="1:595" s="11" customFormat="1" ht="15" customHeight="1" thickBot="1">
      <c r="A198" s="158"/>
      <c r="B198" s="166"/>
      <c r="C198" s="160"/>
      <c r="D198" s="98" t="s">
        <v>84</v>
      </c>
      <c r="E198" s="111"/>
      <c r="F198" s="122"/>
      <c r="G198" s="162"/>
      <c r="H198" s="164"/>
      <c r="I198" s="15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</row>
    <row r="199" spans="1:595" s="11" customFormat="1" ht="18" customHeight="1" thickBot="1">
      <c r="A199" s="158"/>
      <c r="B199" s="166"/>
      <c r="C199" s="160"/>
      <c r="D199" s="98" t="s">
        <v>466</v>
      </c>
      <c r="E199" s="111"/>
      <c r="F199" s="122"/>
      <c r="G199" s="162"/>
      <c r="H199" s="164"/>
      <c r="I199" s="15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</row>
    <row r="200" spans="1:595" s="11" customFormat="1" ht="15" customHeight="1" thickBot="1">
      <c r="A200" s="158"/>
      <c r="B200" s="166"/>
      <c r="C200" s="160"/>
      <c r="D200" s="50" t="s">
        <v>386</v>
      </c>
      <c r="E200" s="114"/>
      <c r="F200" s="124"/>
      <c r="G200" s="167"/>
      <c r="H200" s="168"/>
      <c r="I200" s="16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</row>
    <row r="201" spans="1:595" s="11" customFormat="1" ht="15" customHeight="1" thickBot="1">
      <c r="A201" s="158">
        <v>14</v>
      </c>
      <c r="B201" s="159" t="s">
        <v>89</v>
      </c>
      <c r="C201" s="160" t="s">
        <v>17</v>
      </c>
      <c r="D201" s="48" t="s">
        <v>90</v>
      </c>
      <c r="E201" s="109"/>
      <c r="F201" s="121"/>
      <c r="G201" s="161"/>
      <c r="H201" s="163">
        <v>2</v>
      </c>
      <c r="I201" s="156">
        <f>G201*H201</f>
        <v>0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</row>
    <row r="202" spans="1:595" s="11" customFormat="1" ht="15" customHeight="1" thickBot="1">
      <c r="A202" s="158"/>
      <c r="B202" s="159"/>
      <c r="C202" s="160"/>
      <c r="D202" s="98" t="s">
        <v>392</v>
      </c>
      <c r="E202" s="110"/>
      <c r="F202" s="122"/>
      <c r="G202" s="162"/>
      <c r="H202" s="164"/>
      <c r="I202" s="15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</row>
    <row r="203" spans="1:595" s="11" customFormat="1" ht="15" customHeight="1" thickBot="1">
      <c r="A203" s="158"/>
      <c r="B203" s="159"/>
      <c r="C203" s="160"/>
      <c r="D203" s="98" t="s">
        <v>437</v>
      </c>
      <c r="E203" s="110"/>
      <c r="F203" s="122"/>
      <c r="G203" s="162"/>
      <c r="H203" s="164"/>
      <c r="I203" s="15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</row>
    <row r="204" spans="1:595" s="11" customFormat="1" ht="15" customHeight="1" thickBot="1">
      <c r="A204" s="158"/>
      <c r="B204" s="159"/>
      <c r="C204" s="160"/>
      <c r="D204" s="98" t="s">
        <v>94</v>
      </c>
      <c r="E204" s="110"/>
      <c r="F204" s="122"/>
      <c r="G204" s="162"/>
      <c r="H204" s="164"/>
      <c r="I204" s="15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</row>
    <row r="205" spans="1:595" s="11" customFormat="1" ht="15" customHeight="1" thickBot="1">
      <c r="A205" s="158"/>
      <c r="B205" s="159"/>
      <c r="C205" s="160"/>
      <c r="D205" s="46" t="s">
        <v>104</v>
      </c>
      <c r="E205" s="110"/>
      <c r="F205" s="122"/>
      <c r="G205" s="162"/>
      <c r="H205" s="164"/>
      <c r="I205" s="15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</row>
    <row r="206" spans="1:595" s="11" customFormat="1" ht="15" customHeight="1" thickBot="1">
      <c r="A206" s="158"/>
      <c r="B206" s="159"/>
      <c r="C206" s="160"/>
      <c r="D206" s="46" t="s">
        <v>103</v>
      </c>
      <c r="E206" s="110"/>
      <c r="F206" s="122"/>
      <c r="G206" s="162"/>
      <c r="H206" s="164"/>
      <c r="I206" s="15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</row>
    <row r="207" spans="1:595" s="11" customFormat="1" ht="15" customHeight="1" thickBot="1">
      <c r="A207" s="158"/>
      <c r="B207" s="159"/>
      <c r="C207" s="160"/>
      <c r="D207" s="46" t="s">
        <v>91</v>
      </c>
      <c r="E207" s="111"/>
      <c r="F207" s="122"/>
      <c r="G207" s="162"/>
      <c r="H207" s="164"/>
      <c r="I207" s="15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</row>
    <row r="208" spans="1:595" s="11" customFormat="1" ht="15" customHeight="1" thickBot="1">
      <c r="A208" s="158"/>
      <c r="B208" s="159"/>
      <c r="C208" s="160"/>
      <c r="D208" s="46" t="s">
        <v>92</v>
      </c>
      <c r="E208" s="111"/>
      <c r="F208" s="122"/>
      <c r="G208" s="162"/>
      <c r="H208" s="164"/>
      <c r="I208" s="15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</row>
    <row r="209" spans="1:595" s="11" customFormat="1" ht="15" customHeight="1" thickBot="1">
      <c r="A209" s="158"/>
      <c r="B209" s="159"/>
      <c r="C209" s="160"/>
      <c r="D209" s="46" t="s">
        <v>93</v>
      </c>
      <c r="E209" s="111"/>
      <c r="F209" s="122"/>
      <c r="G209" s="162"/>
      <c r="H209" s="164"/>
      <c r="I209" s="15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</row>
    <row r="210" spans="1:595" s="11" customFormat="1" ht="15" customHeight="1" thickBot="1">
      <c r="A210" s="158"/>
      <c r="B210" s="159"/>
      <c r="C210" s="160"/>
      <c r="D210" s="98" t="s">
        <v>387</v>
      </c>
      <c r="E210" s="111"/>
      <c r="F210" s="122"/>
      <c r="G210" s="162"/>
      <c r="H210" s="164"/>
      <c r="I210" s="15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</row>
    <row r="211" spans="1:595" s="11" customFormat="1" ht="15" customHeight="1" thickBot="1">
      <c r="A211" s="158"/>
      <c r="B211" s="159"/>
      <c r="C211" s="160"/>
      <c r="D211" s="46" t="s">
        <v>98</v>
      </c>
      <c r="E211" s="111"/>
      <c r="F211" s="122"/>
      <c r="G211" s="162"/>
      <c r="H211" s="164"/>
      <c r="I211" s="15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</row>
    <row r="212" spans="1:595" s="11" customFormat="1" ht="15" customHeight="1" thickBot="1">
      <c r="A212" s="158"/>
      <c r="B212" s="159"/>
      <c r="C212" s="160"/>
      <c r="D212" s="98" t="s">
        <v>102</v>
      </c>
      <c r="E212" s="111"/>
      <c r="F212" s="122"/>
      <c r="G212" s="162"/>
      <c r="H212" s="164"/>
      <c r="I212" s="15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</row>
    <row r="213" spans="1:595" s="11" customFormat="1" ht="15" customHeight="1" thickBot="1">
      <c r="A213" s="158"/>
      <c r="B213" s="159"/>
      <c r="C213" s="160"/>
      <c r="D213" s="98" t="s">
        <v>100</v>
      </c>
      <c r="E213" s="111"/>
      <c r="F213" s="122"/>
      <c r="G213" s="162"/>
      <c r="H213" s="164"/>
      <c r="I213" s="15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</row>
    <row r="214" spans="1:595" s="11" customFormat="1" ht="15" customHeight="1" thickBot="1">
      <c r="A214" s="158"/>
      <c r="B214" s="159"/>
      <c r="C214" s="160"/>
      <c r="D214" s="98" t="s">
        <v>101</v>
      </c>
      <c r="E214" s="111"/>
      <c r="F214" s="122"/>
      <c r="G214" s="162"/>
      <c r="H214" s="164"/>
      <c r="I214" s="15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</row>
    <row r="215" spans="1:595" s="11" customFormat="1" ht="15" customHeight="1" thickBot="1">
      <c r="A215" s="158"/>
      <c r="B215" s="159"/>
      <c r="C215" s="160"/>
      <c r="D215" s="98" t="s">
        <v>444</v>
      </c>
      <c r="E215" s="111"/>
      <c r="F215" s="122"/>
      <c r="G215" s="162"/>
      <c r="H215" s="164"/>
      <c r="I215" s="15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</row>
    <row r="216" spans="1:595" s="11" customFormat="1" ht="15" customHeight="1" thickBot="1">
      <c r="A216" s="158"/>
      <c r="B216" s="159"/>
      <c r="C216" s="160"/>
      <c r="D216" s="98" t="s">
        <v>467</v>
      </c>
      <c r="E216" s="111"/>
      <c r="F216" s="122"/>
      <c r="G216" s="162"/>
      <c r="H216" s="164"/>
      <c r="I216" s="15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</row>
    <row r="217" spans="1:595" s="11" customFormat="1" ht="15" customHeight="1" thickBot="1">
      <c r="A217" s="158"/>
      <c r="B217" s="159"/>
      <c r="C217" s="160"/>
      <c r="D217" s="98" t="s">
        <v>388</v>
      </c>
      <c r="E217" s="111"/>
      <c r="F217" s="122"/>
      <c r="G217" s="162"/>
      <c r="H217" s="164"/>
      <c r="I217" s="15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</row>
    <row r="218" spans="1:595" s="11" customFormat="1" ht="15" customHeight="1" thickBot="1">
      <c r="A218" s="158"/>
      <c r="B218" s="159"/>
      <c r="C218" s="160"/>
      <c r="D218" s="98" t="s">
        <v>445</v>
      </c>
      <c r="E218" s="111"/>
      <c r="F218" s="122"/>
      <c r="G218" s="162"/>
      <c r="H218" s="164"/>
      <c r="I218" s="15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</row>
    <row r="219" spans="1:595" s="11" customFormat="1" ht="15" customHeight="1" thickBot="1">
      <c r="A219" s="158"/>
      <c r="B219" s="159"/>
      <c r="C219" s="160"/>
      <c r="D219" s="98" t="s">
        <v>389</v>
      </c>
      <c r="E219" s="114"/>
      <c r="F219" s="124"/>
      <c r="G219" s="162"/>
      <c r="H219" s="164"/>
      <c r="I219" s="15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</row>
    <row r="220" spans="1:595" s="11" customFormat="1" ht="15" customHeight="1" thickBot="1">
      <c r="A220" s="25"/>
      <c r="B220" s="38"/>
      <c r="C220" s="26"/>
      <c r="D220" s="26"/>
      <c r="E220" s="26"/>
      <c r="F220" s="117"/>
      <c r="G220" s="26"/>
      <c r="H220" s="26"/>
      <c r="I220" s="2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</row>
    <row r="221" spans="1:595" s="11" customFormat="1" ht="45" customHeight="1" thickBot="1">
      <c r="A221" s="43"/>
      <c r="B221" s="44"/>
      <c r="C221" s="31" t="s">
        <v>45</v>
      </c>
      <c r="D221" s="149" t="s">
        <v>48</v>
      </c>
      <c r="E221" s="149"/>
      <c r="F221" s="149"/>
      <c r="G221" s="149"/>
      <c r="H221" s="81"/>
      <c r="I221" s="82">
        <v>0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</row>
    <row r="222" spans="1:595" s="11" customFormat="1" ht="45" customHeight="1" thickBot="1">
      <c r="A222" s="43"/>
      <c r="B222" s="44"/>
      <c r="C222" s="31" t="s">
        <v>46</v>
      </c>
      <c r="D222" s="149" t="s">
        <v>49</v>
      </c>
      <c r="E222" s="149"/>
      <c r="F222" s="149"/>
      <c r="G222" s="149"/>
      <c r="H222" s="81"/>
      <c r="I222" s="82">
        <v>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</row>
    <row r="223" spans="1:595" s="11" customFormat="1" ht="15" customHeight="1">
      <c r="A223" s="29"/>
      <c r="B223" s="39"/>
      <c r="C223" s="150" t="s">
        <v>9</v>
      </c>
      <c r="D223" s="150"/>
      <c r="E223" s="30"/>
      <c r="F223" s="30"/>
      <c r="G223" s="151">
        <f>SUM(I7:I222)</f>
        <v>0</v>
      </c>
      <c r="H223" s="151"/>
      <c r="I223" s="15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</row>
    <row r="224" spans="1:595" s="11" customFormat="1" ht="15" customHeight="1">
      <c r="A224" s="18"/>
      <c r="B224" s="40"/>
      <c r="C224" s="153" t="s">
        <v>2</v>
      </c>
      <c r="D224" s="153"/>
      <c r="E224" s="19"/>
      <c r="F224" s="19"/>
      <c r="G224" s="154">
        <f>G223/100*21</f>
        <v>0</v>
      </c>
      <c r="H224" s="154"/>
      <c r="I224" s="15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</row>
    <row r="225" spans="1:595" s="11" customFormat="1" ht="15" customHeight="1" thickBot="1">
      <c r="A225" s="20"/>
      <c r="B225" s="41"/>
      <c r="C225" s="146" t="s">
        <v>25</v>
      </c>
      <c r="D225" s="146"/>
      <c r="E225" s="21"/>
      <c r="F225" s="21"/>
      <c r="G225" s="147">
        <f>G223*1.21</f>
        <v>0</v>
      </c>
      <c r="H225" s="147"/>
      <c r="I225" s="14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</row>
    <row r="228" spans="1:595">
      <c r="C228" s="175" t="s">
        <v>518</v>
      </c>
      <c r="D228" s="175"/>
    </row>
  </sheetData>
  <mergeCells count="101">
    <mergeCell ref="C228:D228"/>
    <mergeCell ref="A7:A22"/>
    <mergeCell ref="B7:B22"/>
    <mergeCell ref="C7:C22"/>
    <mergeCell ref="G7:G22"/>
    <mergeCell ref="H7:H22"/>
    <mergeCell ref="I7:I22"/>
    <mergeCell ref="A1:I1"/>
    <mergeCell ref="A3:A4"/>
    <mergeCell ref="B3:B4"/>
    <mergeCell ref="C3:C4"/>
    <mergeCell ref="D3:D4"/>
    <mergeCell ref="E3:E4"/>
    <mergeCell ref="A5:I5"/>
    <mergeCell ref="A6:I6"/>
    <mergeCell ref="I38:I53"/>
    <mergeCell ref="A38:A53"/>
    <mergeCell ref="B38:B53"/>
    <mergeCell ref="C38:C53"/>
    <mergeCell ref="G38:G53"/>
    <mergeCell ref="H38:H53"/>
    <mergeCell ref="A23:A37"/>
    <mergeCell ref="B23:B37"/>
    <mergeCell ref="C23:C37"/>
    <mergeCell ref="G23:G37"/>
    <mergeCell ref="H23:H37"/>
    <mergeCell ref="I23:I37"/>
    <mergeCell ref="I54:I74"/>
    <mergeCell ref="A75:A87"/>
    <mergeCell ref="B75:B87"/>
    <mergeCell ref="C75:C87"/>
    <mergeCell ref="G75:G87"/>
    <mergeCell ref="H75:H87"/>
    <mergeCell ref="I75:I87"/>
    <mergeCell ref="A54:A74"/>
    <mergeCell ref="B54:B74"/>
    <mergeCell ref="C54:C74"/>
    <mergeCell ref="G54:G74"/>
    <mergeCell ref="H54:H74"/>
    <mergeCell ref="I88:I94"/>
    <mergeCell ref="A95:A107"/>
    <mergeCell ref="B95:B107"/>
    <mergeCell ref="C95:C107"/>
    <mergeCell ref="G95:G107"/>
    <mergeCell ref="H95:H107"/>
    <mergeCell ref="I95:I107"/>
    <mergeCell ref="A88:A94"/>
    <mergeCell ref="B88:B94"/>
    <mergeCell ref="C88:C94"/>
    <mergeCell ref="G88:G94"/>
    <mergeCell ref="H88:H94"/>
    <mergeCell ref="I108:I128"/>
    <mergeCell ref="A129:A147"/>
    <mergeCell ref="B129:B147"/>
    <mergeCell ref="C129:C147"/>
    <mergeCell ref="G129:G147"/>
    <mergeCell ref="H129:H147"/>
    <mergeCell ref="I129:I147"/>
    <mergeCell ref="A108:A128"/>
    <mergeCell ref="B108:B128"/>
    <mergeCell ref="C108:C128"/>
    <mergeCell ref="G108:G128"/>
    <mergeCell ref="H108:H128"/>
    <mergeCell ref="I148:I167"/>
    <mergeCell ref="A168:A180"/>
    <mergeCell ref="B168:B180"/>
    <mergeCell ref="C168:C180"/>
    <mergeCell ref="G168:G180"/>
    <mergeCell ref="H168:H180"/>
    <mergeCell ref="I168:I180"/>
    <mergeCell ref="A148:A167"/>
    <mergeCell ref="B148:B167"/>
    <mergeCell ref="C148:C167"/>
    <mergeCell ref="G148:G167"/>
    <mergeCell ref="H148:H167"/>
    <mergeCell ref="A201:A219"/>
    <mergeCell ref="B201:B219"/>
    <mergeCell ref="C201:C219"/>
    <mergeCell ref="G201:G219"/>
    <mergeCell ref="H201:H219"/>
    <mergeCell ref="I181:I191"/>
    <mergeCell ref="A192:A200"/>
    <mergeCell ref="B192:B200"/>
    <mergeCell ref="C192:C200"/>
    <mergeCell ref="G192:G200"/>
    <mergeCell ref="H192:H200"/>
    <mergeCell ref="I192:I200"/>
    <mergeCell ref="A181:A191"/>
    <mergeCell ref="B181:B191"/>
    <mergeCell ref="C181:C191"/>
    <mergeCell ref="G181:G191"/>
    <mergeCell ref="H181:H191"/>
    <mergeCell ref="C225:D225"/>
    <mergeCell ref="G225:I225"/>
    <mergeCell ref="D222:G222"/>
    <mergeCell ref="C223:D223"/>
    <mergeCell ref="G223:I223"/>
    <mergeCell ref="C224:D224"/>
    <mergeCell ref="G224:I224"/>
    <mergeCell ref="D221:G221"/>
    <mergeCell ref="I201:I219"/>
  </mergeCells>
  <pageMargins left="0.23622047244094491" right="0.23622047244094491" top="0.74803149606299213" bottom="0.74803149606299213" header="0.31496062992125984" footer="0.31496062992125984"/>
  <pageSetup paperSize="8" scale="83" fitToHeight="0" orientation="landscape" r:id="rId1"/>
  <headerFooter>
    <oddHeader>&amp;LPříloha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W347"/>
  <sheetViews>
    <sheetView topLeftCell="A304" zoomScale="80" zoomScaleNormal="80" zoomScaleSheetLayoutView="100" workbookViewId="0">
      <selection activeCell="D291" sqref="D291"/>
    </sheetView>
  </sheetViews>
  <sheetFormatPr defaultColWidth="9.140625" defaultRowHeight="12.75"/>
  <cols>
    <col min="1" max="1" width="5.7109375" style="1" customWidth="1"/>
    <col min="2" max="2" width="5.7109375" style="37" customWidth="1"/>
    <col min="3" max="3" width="24.42578125" style="1" customWidth="1"/>
    <col min="4" max="4" width="134.28515625" style="1" customWidth="1"/>
    <col min="5" max="5" width="19.7109375" style="1" customWidth="1"/>
    <col min="6" max="6" width="25" style="1" customWidth="1"/>
    <col min="7" max="7" width="20.42578125" style="1" customWidth="1"/>
    <col min="8" max="8" width="6.7109375" style="1" customWidth="1"/>
    <col min="9" max="9" width="15.7109375" style="1" customWidth="1"/>
    <col min="10" max="12" width="9.140625" style="1"/>
    <col min="13" max="14" width="9.140625" style="1" customWidth="1"/>
    <col min="15" max="16384" width="9.140625" style="1"/>
  </cols>
  <sheetData>
    <row r="1" spans="1:595" ht="42.75" customHeight="1" thickBot="1">
      <c r="A1" s="176" t="s">
        <v>520</v>
      </c>
      <c r="B1" s="177"/>
      <c r="C1" s="177"/>
      <c r="D1" s="177"/>
      <c r="E1" s="177"/>
      <c r="F1" s="177"/>
      <c r="G1" s="177"/>
      <c r="H1" s="177"/>
      <c r="I1" s="17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</row>
    <row r="2" spans="1:595" ht="12.75" customHeight="1" thickBot="1">
      <c r="D2" s="16"/>
      <c r="E2" s="16"/>
      <c r="F2" s="16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</row>
    <row r="3" spans="1:595" ht="25.5">
      <c r="A3" s="179" t="s">
        <v>0</v>
      </c>
      <c r="B3" s="179" t="s">
        <v>109</v>
      </c>
      <c r="C3" s="172" t="s">
        <v>1</v>
      </c>
      <c r="D3" s="181" t="s">
        <v>3</v>
      </c>
      <c r="E3" s="183" t="s">
        <v>517</v>
      </c>
      <c r="F3" s="22" t="s">
        <v>24</v>
      </c>
      <c r="G3" s="23" t="s">
        <v>4</v>
      </c>
      <c r="H3" s="6" t="s">
        <v>5</v>
      </c>
      <c r="I3" s="3" t="s">
        <v>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</row>
    <row r="4" spans="1:595" s="4" customFormat="1" ht="64.5" thickBot="1">
      <c r="A4" s="180"/>
      <c r="B4" s="180"/>
      <c r="C4" s="174"/>
      <c r="D4" s="182"/>
      <c r="E4" s="184"/>
      <c r="F4" s="24" t="s">
        <v>521</v>
      </c>
      <c r="G4" s="28" t="s">
        <v>47</v>
      </c>
      <c r="H4" s="7" t="s">
        <v>7</v>
      </c>
      <c r="I4" s="8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</row>
    <row r="5" spans="1:595" s="5" customFormat="1" ht="28.5" customHeight="1" thickBot="1">
      <c r="A5" s="185"/>
      <c r="B5" s="186"/>
      <c r="C5" s="187"/>
      <c r="D5" s="186"/>
      <c r="E5" s="186"/>
      <c r="F5" s="186"/>
      <c r="G5" s="186"/>
      <c r="H5" s="186"/>
      <c r="I5" s="18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</row>
    <row r="6" spans="1:595" ht="15.75" customHeight="1" thickBot="1">
      <c r="A6" s="185"/>
      <c r="B6" s="186"/>
      <c r="C6" s="187"/>
      <c r="D6" s="186"/>
      <c r="E6" s="189"/>
      <c r="F6" s="189"/>
      <c r="G6" s="189"/>
      <c r="H6" s="186"/>
      <c r="I6" s="188"/>
    </row>
    <row r="7" spans="1:595" ht="14.65" customHeight="1" thickBot="1">
      <c r="A7" s="158">
        <v>1</v>
      </c>
      <c r="B7" s="166">
        <v>5</v>
      </c>
      <c r="C7" s="160" t="s">
        <v>110</v>
      </c>
      <c r="D7" s="32" t="s">
        <v>113</v>
      </c>
      <c r="E7" s="109"/>
      <c r="F7" s="119"/>
      <c r="G7" s="161"/>
      <c r="H7" s="163">
        <v>1</v>
      </c>
      <c r="I7" s="156">
        <f>G7*H7</f>
        <v>0</v>
      </c>
    </row>
    <row r="8" spans="1:595" ht="14.65" customHeight="1" thickBot="1">
      <c r="A8" s="158"/>
      <c r="B8" s="166"/>
      <c r="C8" s="160"/>
      <c r="D8" s="33" t="s">
        <v>65</v>
      </c>
      <c r="E8" s="110"/>
      <c r="F8" s="113"/>
      <c r="G8" s="162"/>
      <c r="H8" s="164"/>
      <c r="I8" s="157"/>
    </row>
    <row r="9" spans="1:595" ht="14.65" customHeight="1" thickBot="1">
      <c r="A9" s="158"/>
      <c r="B9" s="166"/>
      <c r="C9" s="160"/>
      <c r="D9" s="33" t="s">
        <v>112</v>
      </c>
      <c r="E9" s="110"/>
      <c r="F9" s="113"/>
      <c r="G9" s="162"/>
      <c r="H9" s="164"/>
      <c r="I9" s="157"/>
    </row>
    <row r="10" spans="1:595" ht="14.65" customHeight="1" thickBot="1">
      <c r="A10" s="158"/>
      <c r="B10" s="166"/>
      <c r="C10" s="160"/>
      <c r="D10" s="33" t="s">
        <v>116</v>
      </c>
      <c r="E10" s="110"/>
      <c r="F10" s="113"/>
      <c r="G10" s="162"/>
      <c r="H10" s="164"/>
      <c r="I10" s="157"/>
    </row>
    <row r="11" spans="1:595" ht="14.65" customHeight="1" thickBot="1">
      <c r="A11" s="158"/>
      <c r="B11" s="166"/>
      <c r="C11" s="160"/>
      <c r="D11" s="33" t="s">
        <v>115</v>
      </c>
      <c r="E11" s="110"/>
      <c r="F11" s="113"/>
      <c r="G11" s="162"/>
      <c r="H11" s="164"/>
      <c r="I11" s="157"/>
    </row>
    <row r="12" spans="1:595" ht="30" customHeight="1" thickBot="1">
      <c r="A12" s="158"/>
      <c r="B12" s="166"/>
      <c r="C12" s="160"/>
      <c r="D12" s="33" t="s">
        <v>117</v>
      </c>
      <c r="E12" s="110"/>
      <c r="F12" s="113"/>
      <c r="G12" s="162"/>
      <c r="H12" s="164"/>
      <c r="I12" s="157"/>
    </row>
    <row r="13" spans="1:595" ht="14.65" customHeight="1" thickBot="1">
      <c r="A13" s="158"/>
      <c r="B13" s="166"/>
      <c r="C13" s="160"/>
      <c r="D13" s="33" t="s">
        <v>114</v>
      </c>
      <c r="E13" s="110"/>
      <c r="F13" s="113"/>
      <c r="G13" s="162"/>
      <c r="H13" s="164"/>
      <c r="I13" s="157"/>
    </row>
    <row r="14" spans="1:595" ht="14.65" customHeight="1" thickBot="1">
      <c r="A14" s="158"/>
      <c r="B14" s="166"/>
      <c r="C14" s="160"/>
      <c r="D14" s="33" t="s">
        <v>111</v>
      </c>
      <c r="E14" s="110"/>
      <c r="F14" s="113"/>
      <c r="G14" s="162"/>
      <c r="H14" s="164"/>
      <c r="I14" s="157"/>
    </row>
    <row r="15" spans="1:595" ht="14.65" customHeight="1" thickBot="1">
      <c r="A15" s="158"/>
      <c r="B15" s="166"/>
      <c r="C15" s="160"/>
      <c r="D15" s="33" t="s">
        <v>70</v>
      </c>
      <c r="E15" s="123"/>
      <c r="F15" s="120"/>
      <c r="G15" s="167"/>
      <c r="H15" s="164"/>
      <c r="I15" s="157"/>
    </row>
    <row r="16" spans="1:595" s="11" customFormat="1" ht="13.5" thickBot="1">
      <c r="A16" s="158">
        <v>2</v>
      </c>
      <c r="B16" s="166">
        <v>6</v>
      </c>
      <c r="C16" s="160" t="s">
        <v>118</v>
      </c>
      <c r="D16" s="32" t="s">
        <v>113</v>
      </c>
      <c r="E16" s="109"/>
      <c r="F16" s="119"/>
      <c r="G16" s="161"/>
      <c r="H16" s="163">
        <v>1</v>
      </c>
      <c r="I16" s="156">
        <f>G16*H16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</row>
    <row r="17" spans="1:595" s="11" customFormat="1" ht="13.5" thickBot="1">
      <c r="A17" s="158"/>
      <c r="B17" s="166"/>
      <c r="C17" s="160"/>
      <c r="D17" s="46" t="s">
        <v>119</v>
      </c>
      <c r="E17" s="110"/>
      <c r="F17" s="113"/>
      <c r="G17" s="162"/>
      <c r="H17" s="164"/>
      <c r="I17" s="15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</row>
    <row r="18" spans="1:595" s="11" customFormat="1" ht="13.5" thickBot="1">
      <c r="A18" s="158"/>
      <c r="B18" s="166"/>
      <c r="C18" s="160"/>
      <c r="D18" s="33" t="s">
        <v>120</v>
      </c>
      <c r="E18" s="111"/>
      <c r="F18" s="113"/>
      <c r="G18" s="162"/>
      <c r="H18" s="164"/>
      <c r="I18" s="15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</row>
    <row r="19" spans="1:595" s="11" customFormat="1" ht="13.5" thickBot="1">
      <c r="A19" s="158"/>
      <c r="B19" s="166"/>
      <c r="C19" s="160"/>
      <c r="D19" s="46" t="s">
        <v>121</v>
      </c>
      <c r="E19" s="114"/>
      <c r="F19" s="120"/>
      <c r="G19" s="167"/>
      <c r="H19" s="164"/>
      <c r="I19" s="15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</row>
    <row r="20" spans="1:595" s="11" customFormat="1" ht="30" customHeight="1" thickBot="1">
      <c r="A20" s="158">
        <v>3</v>
      </c>
      <c r="B20" s="166">
        <v>7</v>
      </c>
      <c r="C20" s="160" t="s">
        <v>122</v>
      </c>
      <c r="D20" s="33" t="s">
        <v>126</v>
      </c>
      <c r="E20" s="109"/>
      <c r="F20" s="119"/>
      <c r="G20" s="161"/>
      <c r="H20" s="163">
        <v>1</v>
      </c>
      <c r="I20" s="156">
        <f>G20*H20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</row>
    <row r="21" spans="1:595" s="13" customFormat="1" ht="15" customHeight="1" thickBot="1">
      <c r="A21" s="158"/>
      <c r="B21" s="166"/>
      <c r="C21" s="160"/>
      <c r="D21" s="33" t="s">
        <v>125</v>
      </c>
      <c r="E21" s="110"/>
      <c r="F21" s="113"/>
      <c r="G21" s="162"/>
      <c r="H21" s="164"/>
      <c r="I21" s="15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</row>
    <row r="22" spans="1:595" s="13" customFormat="1" ht="14.65" customHeight="1" thickBot="1">
      <c r="A22" s="158"/>
      <c r="B22" s="166"/>
      <c r="C22" s="160"/>
      <c r="D22" s="33" t="s">
        <v>124</v>
      </c>
      <c r="E22" s="110"/>
      <c r="F22" s="113"/>
      <c r="G22" s="162"/>
      <c r="H22" s="164"/>
      <c r="I22" s="15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</row>
    <row r="23" spans="1:595" s="13" customFormat="1" ht="14.65" customHeight="1" thickBot="1">
      <c r="A23" s="158"/>
      <c r="B23" s="166"/>
      <c r="C23" s="160"/>
      <c r="D23" s="33" t="s">
        <v>123</v>
      </c>
      <c r="E23" s="110"/>
      <c r="F23" s="113"/>
      <c r="G23" s="162"/>
      <c r="H23" s="164"/>
      <c r="I23" s="15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</row>
    <row r="24" spans="1:595" s="14" customFormat="1" ht="14.65" customHeight="1" thickBot="1">
      <c r="A24" s="158"/>
      <c r="B24" s="166"/>
      <c r="C24" s="160"/>
      <c r="D24" s="46" t="s">
        <v>128</v>
      </c>
      <c r="E24" s="110"/>
      <c r="F24" s="113"/>
      <c r="G24" s="162"/>
      <c r="H24" s="164"/>
      <c r="I24" s="1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</row>
    <row r="25" spans="1:595" s="11" customFormat="1" ht="14.65" customHeight="1" thickBot="1">
      <c r="A25" s="158"/>
      <c r="B25" s="166"/>
      <c r="C25" s="160"/>
      <c r="D25" s="33" t="s">
        <v>127</v>
      </c>
      <c r="E25" s="110"/>
      <c r="F25" s="113"/>
      <c r="G25" s="162"/>
      <c r="H25" s="164"/>
      <c r="I25" s="15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</row>
    <row r="26" spans="1:595" s="11" customFormat="1" ht="14.65" customHeight="1" thickBot="1">
      <c r="A26" s="158"/>
      <c r="B26" s="166"/>
      <c r="C26" s="160"/>
      <c r="D26" s="33" t="s">
        <v>129</v>
      </c>
      <c r="E26" s="110"/>
      <c r="F26" s="113"/>
      <c r="G26" s="162"/>
      <c r="H26" s="164"/>
      <c r="I26" s="1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</row>
    <row r="27" spans="1:595" s="11" customFormat="1" ht="14.65" customHeight="1" thickBot="1">
      <c r="A27" s="158"/>
      <c r="B27" s="166"/>
      <c r="C27" s="160"/>
      <c r="D27" s="50" t="s">
        <v>130</v>
      </c>
      <c r="E27" s="114"/>
      <c r="F27" s="120"/>
      <c r="G27" s="167"/>
      <c r="H27" s="168"/>
      <c r="I27" s="16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</row>
    <row r="28" spans="1:595" s="11" customFormat="1" ht="13.5" thickBot="1">
      <c r="A28" s="158">
        <v>4</v>
      </c>
      <c r="B28" s="166">
        <v>8</v>
      </c>
      <c r="C28" s="172" t="s">
        <v>131</v>
      </c>
      <c r="D28" s="32" t="s">
        <v>132</v>
      </c>
      <c r="E28" s="109"/>
      <c r="F28" s="119"/>
      <c r="G28" s="161"/>
      <c r="H28" s="163">
        <v>1</v>
      </c>
      <c r="I28" s="156">
        <f>G28*H28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</row>
    <row r="29" spans="1:595" s="11" customFormat="1" ht="30" customHeight="1" thickBot="1">
      <c r="A29" s="163"/>
      <c r="B29" s="169"/>
      <c r="C29" s="173"/>
      <c r="D29" s="51" t="s">
        <v>133</v>
      </c>
      <c r="E29" s="123"/>
      <c r="F29" s="120"/>
      <c r="G29" s="167"/>
      <c r="H29" s="164"/>
      <c r="I29" s="15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</row>
    <row r="30" spans="1:595" s="11" customFormat="1" ht="15" customHeight="1" thickBot="1">
      <c r="A30" s="158">
        <v>5</v>
      </c>
      <c r="B30" s="166">
        <v>9</v>
      </c>
      <c r="C30" s="160" t="s">
        <v>134</v>
      </c>
      <c r="D30" s="48" t="s">
        <v>136</v>
      </c>
      <c r="E30" s="109"/>
      <c r="F30" s="119"/>
      <c r="G30" s="161"/>
      <c r="H30" s="163">
        <v>1</v>
      </c>
      <c r="I30" s="156">
        <f>G30*H30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</row>
    <row r="31" spans="1:595" s="11" customFormat="1" ht="13.5" thickBot="1">
      <c r="A31" s="158"/>
      <c r="B31" s="166"/>
      <c r="C31" s="160"/>
      <c r="D31" s="46" t="s">
        <v>137</v>
      </c>
      <c r="E31" s="110"/>
      <c r="F31" s="113"/>
      <c r="G31" s="162"/>
      <c r="H31" s="164"/>
      <c r="I31" s="15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</row>
    <row r="32" spans="1:595" s="11" customFormat="1" ht="13.5" thickBot="1">
      <c r="A32" s="158"/>
      <c r="B32" s="166"/>
      <c r="C32" s="160"/>
      <c r="D32" s="46" t="s">
        <v>141</v>
      </c>
      <c r="E32" s="110"/>
      <c r="F32" s="113"/>
      <c r="G32" s="162"/>
      <c r="H32" s="164"/>
      <c r="I32" s="15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</row>
    <row r="33" spans="1:595" s="11" customFormat="1" ht="13.5" thickBot="1">
      <c r="A33" s="158"/>
      <c r="B33" s="166"/>
      <c r="C33" s="160"/>
      <c r="D33" s="46" t="s">
        <v>138</v>
      </c>
      <c r="E33" s="111"/>
      <c r="F33" s="113"/>
      <c r="G33" s="162"/>
      <c r="H33" s="164"/>
      <c r="I33" s="15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</row>
    <row r="34" spans="1:595" s="11" customFormat="1" ht="13.5" thickBot="1">
      <c r="A34" s="158"/>
      <c r="B34" s="166"/>
      <c r="C34" s="160"/>
      <c r="D34" s="46" t="s">
        <v>139</v>
      </c>
      <c r="E34" s="111"/>
      <c r="F34" s="113"/>
      <c r="G34" s="162"/>
      <c r="H34" s="164"/>
      <c r="I34" s="15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</row>
    <row r="35" spans="1:595" s="11" customFormat="1" ht="15" thickBot="1">
      <c r="A35" s="158"/>
      <c r="B35" s="166"/>
      <c r="C35" s="160"/>
      <c r="D35" s="46" t="s">
        <v>140</v>
      </c>
      <c r="E35" s="111"/>
      <c r="F35" s="113"/>
      <c r="G35" s="162"/>
      <c r="H35" s="164"/>
      <c r="I35" s="15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</row>
    <row r="36" spans="1:595" s="11" customFormat="1" ht="17.25" thickBot="1">
      <c r="A36" s="158"/>
      <c r="B36" s="166"/>
      <c r="C36" s="160"/>
      <c r="D36" s="46" t="s">
        <v>142</v>
      </c>
      <c r="E36" s="111"/>
      <c r="F36" s="113"/>
      <c r="G36" s="162"/>
      <c r="H36" s="164"/>
      <c r="I36" s="15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</row>
    <row r="37" spans="1:595" s="11" customFormat="1" ht="13.5" thickBot="1">
      <c r="A37" s="158"/>
      <c r="B37" s="166"/>
      <c r="C37" s="160"/>
      <c r="D37" s="46" t="s">
        <v>143</v>
      </c>
      <c r="E37" s="111"/>
      <c r="F37" s="113"/>
      <c r="G37" s="162"/>
      <c r="H37" s="164"/>
      <c r="I37" s="15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</row>
    <row r="38" spans="1:595" s="11" customFormat="1" ht="13.5" thickBot="1">
      <c r="A38" s="158"/>
      <c r="B38" s="166"/>
      <c r="C38" s="160"/>
      <c r="D38" s="46" t="s">
        <v>144</v>
      </c>
      <c r="E38" s="111"/>
      <c r="F38" s="113"/>
      <c r="G38" s="162"/>
      <c r="H38" s="164"/>
      <c r="I38" s="15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</row>
    <row r="39" spans="1:595" s="11" customFormat="1" ht="13.5" thickBot="1">
      <c r="A39" s="158"/>
      <c r="B39" s="166"/>
      <c r="C39" s="160"/>
      <c r="D39" s="33" t="s">
        <v>135</v>
      </c>
      <c r="E39" s="111"/>
      <c r="F39" s="113"/>
      <c r="G39" s="162"/>
      <c r="H39" s="164"/>
      <c r="I39" s="15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</row>
    <row r="40" spans="1:595" s="11" customFormat="1" ht="13.5" thickBot="1">
      <c r="A40" s="158"/>
      <c r="B40" s="166"/>
      <c r="C40" s="160"/>
      <c r="D40" s="46" t="s">
        <v>146</v>
      </c>
      <c r="E40" s="111"/>
      <c r="F40" s="113"/>
      <c r="G40" s="162"/>
      <c r="H40" s="164"/>
      <c r="I40" s="15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</row>
    <row r="41" spans="1:595" s="11" customFormat="1" ht="15" customHeight="1" thickBot="1">
      <c r="A41" s="158"/>
      <c r="B41" s="166"/>
      <c r="C41" s="160"/>
      <c r="D41" s="35" t="s">
        <v>145</v>
      </c>
      <c r="E41" s="114"/>
      <c r="F41" s="120"/>
      <c r="G41" s="167"/>
      <c r="H41" s="168"/>
      <c r="I41" s="16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</row>
    <row r="42" spans="1:595" s="11" customFormat="1" ht="13.5" thickBot="1">
      <c r="A42" s="158">
        <v>6</v>
      </c>
      <c r="B42" s="166">
        <v>10</v>
      </c>
      <c r="C42" s="160" t="s">
        <v>147</v>
      </c>
      <c r="D42" s="32" t="s">
        <v>113</v>
      </c>
      <c r="E42" s="109"/>
      <c r="F42" s="119"/>
      <c r="G42" s="161"/>
      <c r="H42" s="163">
        <v>1</v>
      </c>
      <c r="I42" s="156">
        <f>G42*H42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</row>
    <row r="43" spans="1:595" s="11" customFormat="1" ht="13.5" thickBot="1">
      <c r="A43" s="158"/>
      <c r="B43" s="166"/>
      <c r="C43" s="160"/>
      <c r="D43" s="33" t="s">
        <v>148</v>
      </c>
      <c r="E43" s="110"/>
      <c r="F43" s="113"/>
      <c r="G43" s="162"/>
      <c r="H43" s="164"/>
      <c r="I43" s="15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</row>
    <row r="44" spans="1:595" s="11" customFormat="1" ht="13.5" thickBot="1">
      <c r="A44" s="158"/>
      <c r="B44" s="166"/>
      <c r="C44" s="160"/>
      <c r="D44" s="33" t="s">
        <v>149</v>
      </c>
      <c r="E44" s="110"/>
      <c r="F44" s="113"/>
      <c r="G44" s="162"/>
      <c r="H44" s="164"/>
      <c r="I44" s="15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</row>
    <row r="45" spans="1:595" s="11" customFormat="1" ht="13.5" thickBot="1">
      <c r="A45" s="158"/>
      <c r="B45" s="166"/>
      <c r="C45" s="160"/>
      <c r="D45" s="34" t="s">
        <v>112</v>
      </c>
      <c r="E45" s="123"/>
      <c r="F45" s="120"/>
      <c r="G45" s="167"/>
      <c r="H45" s="168"/>
      <c r="I45" s="16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</row>
    <row r="46" spans="1:595" s="11" customFormat="1" ht="38.450000000000003" customHeight="1" thickBot="1">
      <c r="A46" s="158">
        <v>7</v>
      </c>
      <c r="B46" s="166">
        <v>13</v>
      </c>
      <c r="C46" s="160" t="s">
        <v>150</v>
      </c>
      <c r="D46" s="97" t="s">
        <v>468</v>
      </c>
      <c r="E46" s="109"/>
      <c r="F46" s="119"/>
      <c r="G46" s="161"/>
      <c r="H46" s="163">
        <v>1</v>
      </c>
      <c r="I46" s="156">
        <f>G46*H46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</row>
    <row r="47" spans="1:595" s="11" customFormat="1" ht="15" customHeight="1" thickBot="1">
      <c r="A47" s="158"/>
      <c r="B47" s="166"/>
      <c r="C47" s="160"/>
      <c r="D47" s="33" t="s">
        <v>152</v>
      </c>
      <c r="E47" s="111"/>
      <c r="F47" s="113"/>
      <c r="G47" s="162"/>
      <c r="H47" s="164"/>
      <c r="I47" s="15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</row>
    <row r="48" spans="1:595" s="11" customFormat="1" ht="15" customHeight="1" thickBot="1">
      <c r="A48" s="158"/>
      <c r="B48" s="166"/>
      <c r="C48" s="160"/>
      <c r="D48" s="101" t="s">
        <v>159</v>
      </c>
      <c r="E48" s="111"/>
      <c r="F48" s="113"/>
      <c r="G48" s="162"/>
      <c r="H48" s="164"/>
      <c r="I48" s="15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</row>
    <row r="49" spans="1:595" s="11" customFormat="1" ht="15" customHeight="1" thickBot="1">
      <c r="A49" s="158"/>
      <c r="B49" s="166"/>
      <c r="C49" s="160"/>
      <c r="D49" s="101" t="s">
        <v>153</v>
      </c>
      <c r="E49" s="111"/>
      <c r="F49" s="113"/>
      <c r="G49" s="162"/>
      <c r="H49" s="164"/>
      <c r="I49" s="15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</row>
    <row r="50" spans="1:595" s="11" customFormat="1" ht="15" customHeight="1" thickBot="1">
      <c r="A50" s="158"/>
      <c r="B50" s="166"/>
      <c r="C50" s="160"/>
      <c r="D50" s="101" t="s">
        <v>154</v>
      </c>
      <c r="E50" s="111"/>
      <c r="F50" s="113"/>
      <c r="G50" s="162"/>
      <c r="H50" s="164"/>
      <c r="I50" s="15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</row>
    <row r="51" spans="1:595" s="11" customFormat="1" ht="15" customHeight="1" thickBot="1">
      <c r="A51" s="158"/>
      <c r="B51" s="166"/>
      <c r="C51" s="160"/>
      <c r="D51" s="101" t="s">
        <v>469</v>
      </c>
      <c r="E51" s="111"/>
      <c r="F51" s="113"/>
      <c r="G51" s="162"/>
      <c r="H51" s="164"/>
      <c r="I51" s="15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</row>
    <row r="52" spans="1:595" s="11" customFormat="1" ht="15" customHeight="1" thickBot="1">
      <c r="A52" s="158"/>
      <c r="B52" s="166"/>
      <c r="C52" s="160"/>
      <c r="D52" s="101" t="s">
        <v>453</v>
      </c>
      <c r="E52" s="111"/>
      <c r="F52" s="113"/>
      <c r="G52" s="162"/>
      <c r="H52" s="164"/>
      <c r="I52" s="15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</row>
    <row r="53" spans="1:595" s="11" customFormat="1" ht="16.149999999999999" customHeight="1" thickBot="1">
      <c r="A53" s="158"/>
      <c r="B53" s="166"/>
      <c r="C53" s="160"/>
      <c r="D53" s="101" t="s">
        <v>151</v>
      </c>
      <c r="E53" s="111"/>
      <c r="F53" s="113"/>
      <c r="G53" s="162"/>
      <c r="H53" s="164"/>
      <c r="I53" s="15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</row>
    <row r="54" spans="1:595" s="11" customFormat="1" ht="15" customHeight="1" thickBot="1">
      <c r="A54" s="158"/>
      <c r="B54" s="166"/>
      <c r="C54" s="160"/>
      <c r="D54" s="101" t="s">
        <v>162</v>
      </c>
      <c r="E54" s="111"/>
      <c r="F54" s="113"/>
      <c r="G54" s="162"/>
      <c r="H54" s="164"/>
      <c r="I54" s="15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</row>
    <row r="55" spans="1:595" s="11" customFormat="1" ht="15" customHeight="1" thickBot="1">
      <c r="A55" s="158"/>
      <c r="B55" s="166"/>
      <c r="C55" s="160"/>
      <c r="D55" s="101" t="s">
        <v>163</v>
      </c>
      <c r="E55" s="111"/>
      <c r="F55" s="113"/>
      <c r="G55" s="162"/>
      <c r="H55" s="164"/>
      <c r="I55" s="15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</row>
    <row r="56" spans="1:595" s="11" customFormat="1" ht="15" customHeight="1" thickBot="1">
      <c r="A56" s="158"/>
      <c r="B56" s="166"/>
      <c r="C56" s="160"/>
      <c r="D56" s="101" t="s">
        <v>155</v>
      </c>
      <c r="E56" s="111"/>
      <c r="F56" s="113"/>
      <c r="G56" s="162"/>
      <c r="H56" s="164"/>
      <c r="I56" s="15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</row>
    <row r="57" spans="1:595" s="11" customFormat="1" ht="15" customHeight="1" thickBot="1">
      <c r="A57" s="158"/>
      <c r="B57" s="166"/>
      <c r="C57" s="160"/>
      <c r="D57" s="101" t="s">
        <v>364</v>
      </c>
      <c r="E57" s="111"/>
      <c r="F57" s="113"/>
      <c r="G57" s="162"/>
      <c r="H57" s="164"/>
      <c r="I57" s="15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</row>
    <row r="58" spans="1:595" s="11" customFormat="1" ht="15" customHeight="1" thickBot="1">
      <c r="A58" s="158"/>
      <c r="B58" s="166"/>
      <c r="C58" s="160"/>
      <c r="D58" s="101" t="s">
        <v>156</v>
      </c>
      <c r="E58" s="111"/>
      <c r="F58" s="113"/>
      <c r="G58" s="162"/>
      <c r="H58" s="164"/>
      <c r="I58" s="15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</row>
    <row r="59" spans="1:595" s="11" customFormat="1" ht="26.25" thickBot="1">
      <c r="A59" s="158"/>
      <c r="B59" s="166"/>
      <c r="C59" s="160"/>
      <c r="D59" s="101" t="s">
        <v>157</v>
      </c>
      <c r="E59" s="111"/>
      <c r="F59" s="113"/>
      <c r="G59" s="162"/>
      <c r="H59" s="164"/>
      <c r="I59" s="15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</row>
    <row r="60" spans="1:595" s="11" customFormat="1" ht="15" customHeight="1" thickBot="1">
      <c r="A60" s="158"/>
      <c r="B60" s="166"/>
      <c r="C60" s="160"/>
      <c r="D60" s="33" t="s">
        <v>158</v>
      </c>
      <c r="E60" s="111"/>
      <c r="F60" s="113"/>
      <c r="G60" s="162"/>
      <c r="H60" s="164"/>
      <c r="I60" s="15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</row>
    <row r="61" spans="1:595" s="11" customFormat="1" ht="15" customHeight="1" thickBot="1">
      <c r="A61" s="158"/>
      <c r="B61" s="166"/>
      <c r="C61" s="160"/>
      <c r="D61" s="33" t="s">
        <v>160</v>
      </c>
      <c r="E61" s="111"/>
      <c r="F61" s="113"/>
      <c r="G61" s="162"/>
      <c r="H61" s="164"/>
      <c r="I61" s="15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</row>
    <row r="62" spans="1:595" s="11" customFormat="1" ht="15" customHeight="1" thickBot="1">
      <c r="A62" s="158"/>
      <c r="B62" s="166"/>
      <c r="C62" s="160"/>
      <c r="D62" s="33" t="s">
        <v>161</v>
      </c>
      <c r="E62" s="111"/>
      <c r="F62" s="113"/>
      <c r="G62" s="162"/>
      <c r="H62" s="164"/>
      <c r="I62" s="15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</row>
    <row r="63" spans="1:595" s="11" customFormat="1" ht="15" customHeight="1" thickBot="1">
      <c r="A63" s="158"/>
      <c r="B63" s="166"/>
      <c r="C63" s="160"/>
      <c r="D63" s="33" t="s">
        <v>164</v>
      </c>
      <c r="E63" s="111"/>
      <c r="F63" s="113"/>
      <c r="G63" s="162"/>
      <c r="H63" s="164"/>
      <c r="I63" s="15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</row>
    <row r="64" spans="1:595" s="11" customFormat="1" ht="15" customHeight="1" thickBot="1">
      <c r="A64" s="158"/>
      <c r="B64" s="166"/>
      <c r="C64" s="160"/>
      <c r="D64" s="33" t="s">
        <v>454</v>
      </c>
      <c r="E64" s="111"/>
      <c r="F64" s="113"/>
      <c r="G64" s="162"/>
      <c r="H64" s="164"/>
      <c r="I64" s="15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</row>
    <row r="65" spans="1:595" s="11" customFormat="1" ht="15" customHeight="1" thickBot="1">
      <c r="A65" s="158"/>
      <c r="B65" s="166"/>
      <c r="C65" s="160"/>
      <c r="D65" s="33" t="s">
        <v>356</v>
      </c>
      <c r="E65" s="111"/>
      <c r="F65" s="113"/>
      <c r="G65" s="162"/>
      <c r="H65" s="164"/>
      <c r="I65" s="15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</row>
    <row r="66" spans="1:595" s="11" customFormat="1" ht="15" customHeight="1" thickBot="1">
      <c r="A66" s="158"/>
      <c r="B66" s="166"/>
      <c r="C66" s="160"/>
      <c r="D66" s="33" t="s">
        <v>165</v>
      </c>
      <c r="E66" s="114"/>
      <c r="F66" s="120"/>
      <c r="G66" s="167"/>
      <c r="H66" s="164"/>
      <c r="I66" s="15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</row>
    <row r="67" spans="1:595" s="15" customFormat="1" ht="14.65" customHeight="1" thickBot="1">
      <c r="A67" s="158">
        <v>8</v>
      </c>
      <c r="B67" s="166">
        <v>14</v>
      </c>
      <c r="C67" s="160" t="s">
        <v>166</v>
      </c>
      <c r="D67" s="32" t="s">
        <v>168</v>
      </c>
      <c r="E67" s="109"/>
      <c r="F67" s="119"/>
      <c r="G67" s="161"/>
      <c r="H67" s="163">
        <v>1</v>
      </c>
      <c r="I67" s="156">
        <f>G67*H67</f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</row>
    <row r="68" spans="1:595" s="11" customFormat="1" ht="15" customHeight="1" thickBot="1">
      <c r="A68" s="158"/>
      <c r="B68" s="166"/>
      <c r="C68" s="160"/>
      <c r="D68" s="33" t="s">
        <v>167</v>
      </c>
      <c r="E68" s="110"/>
      <c r="F68" s="113"/>
      <c r="G68" s="162"/>
      <c r="H68" s="164"/>
      <c r="I68" s="15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</row>
    <row r="69" spans="1:595" s="11" customFormat="1" ht="15" customHeight="1" thickBot="1">
      <c r="A69" s="158"/>
      <c r="B69" s="166"/>
      <c r="C69" s="160"/>
      <c r="D69" s="33" t="s">
        <v>169</v>
      </c>
      <c r="E69" s="110"/>
      <c r="F69" s="113"/>
      <c r="G69" s="162"/>
      <c r="H69" s="164"/>
      <c r="I69" s="15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</row>
    <row r="70" spans="1:595" s="11" customFormat="1" ht="15" customHeight="1" thickBot="1">
      <c r="A70" s="158"/>
      <c r="B70" s="166"/>
      <c r="C70" s="160"/>
      <c r="D70" s="33" t="s">
        <v>170</v>
      </c>
      <c r="E70" s="110"/>
      <c r="F70" s="113"/>
      <c r="G70" s="162"/>
      <c r="H70" s="164"/>
      <c r="I70" s="15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</row>
    <row r="71" spans="1:595" s="11" customFormat="1" ht="15" customHeight="1" thickBot="1">
      <c r="A71" s="158"/>
      <c r="B71" s="166"/>
      <c r="C71" s="160"/>
      <c r="D71" s="33" t="s">
        <v>171</v>
      </c>
      <c r="E71" s="123"/>
      <c r="F71" s="120"/>
      <c r="G71" s="167"/>
      <c r="H71" s="164"/>
      <c r="I71" s="15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</row>
    <row r="72" spans="1:595" s="11" customFormat="1" ht="15" customHeight="1" thickBot="1">
      <c r="A72" s="158">
        <v>9</v>
      </c>
      <c r="B72" s="166" t="s">
        <v>281</v>
      </c>
      <c r="C72" s="160" t="s">
        <v>172</v>
      </c>
      <c r="D72" s="32" t="s">
        <v>173</v>
      </c>
      <c r="E72" s="109"/>
      <c r="F72" s="119"/>
      <c r="G72" s="161"/>
      <c r="H72" s="163">
        <v>2</v>
      </c>
      <c r="I72" s="156">
        <f>G72*H72</f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</row>
    <row r="73" spans="1:595" s="11" customFormat="1" ht="15" customHeight="1" thickBot="1">
      <c r="A73" s="158"/>
      <c r="B73" s="166"/>
      <c r="C73" s="160"/>
      <c r="D73" s="33" t="s">
        <v>174</v>
      </c>
      <c r="E73" s="111"/>
      <c r="F73" s="113"/>
      <c r="G73" s="162"/>
      <c r="H73" s="164"/>
      <c r="I73" s="15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</row>
    <row r="74" spans="1:595" s="11" customFormat="1" ht="15" customHeight="1" thickBot="1">
      <c r="A74" s="158"/>
      <c r="B74" s="166"/>
      <c r="C74" s="160"/>
      <c r="D74" s="33" t="s">
        <v>175</v>
      </c>
      <c r="E74" s="111"/>
      <c r="F74" s="113"/>
      <c r="G74" s="162"/>
      <c r="H74" s="164"/>
      <c r="I74" s="15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</row>
    <row r="75" spans="1:595" s="11" customFormat="1" ht="15" customHeight="1" thickBot="1">
      <c r="A75" s="158"/>
      <c r="B75" s="166"/>
      <c r="C75" s="160"/>
      <c r="D75" s="33" t="s">
        <v>176</v>
      </c>
      <c r="E75" s="114"/>
      <c r="F75" s="120"/>
      <c r="G75" s="167"/>
      <c r="H75" s="164"/>
      <c r="I75" s="15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</row>
    <row r="76" spans="1:595" s="11" customFormat="1" ht="15" customHeight="1">
      <c r="A76" s="163">
        <v>10</v>
      </c>
      <c r="B76" s="192" t="s">
        <v>271</v>
      </c>
      <c r="C76" s="172" t="s">
        <v>177</v>
      </c>
      <c r="D76" s="32" t="s">
        <v>180</v>
      </c>
      <c r="E76" s="109"/>
      <c r="F76" s="119"/>
      <c r="G76" s="161"/>
      <c r="H76" s="163">
        <v>5</v>
      </c>
      <c r="I76" s="156">
        <f>G76*H76</f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</row>
    <row r="77" spans="1:595" s="11" customFormat="1" ht="15" customHeight="1">
      <c r="A77" s="164"/>
      <c r="B77" s="193"/>
      <c r="C77" s="173"/>
      <c r="D77" s="33" t="s">
        <v>181</v>
      </c>
      <c r="E77" s="110"/>
      <c r="F77" s="113"/>
      <c r="G77" s="162"/>
      <c r="H77" s="164"/>
      <c r="I77" s="15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</row>
    <row r="78" spans="1:595" s="11" customFormat="1" ht="15" customHeight="1">
      <c r="A78" s="164"/>
      <c r="B78" s="193"/>
      <c r="C78" s="173"/>
      <c r="D78" s="33" t="s">
        <v>179</v>
      </c>
      <c r="E78" s="110"/>
      <c r="F78" s="113"/>
      <c r="G78" s="162"/>
      <c r="H78" s="164"/>
      <c r="I78" s="15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</row>
    <row r="79" spans="1:595" s="11" customFormat="1" ht="15" customHeight="1">
      <c r="A79" s="164"/>
      <c r="B79" s="193"/>
      <c r="C79" s="173"/>
      <c r="D79" s="33" t="s">
        <v>178</v>
      </c>
      <c r="E79" s="110"/>
      <c r="F79" s="113"/>
      <c r="G79" s="162"/>
      <c r="H79" s="164"/>
      <c r="I79" s="15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</row>
    <row r="80" spans="1:595" s="11" customFormat="1" ht="15" customHeight="1" thickBot="1">
      <c r="A80" s="168"/>
      <c r="B80" s="194"/>
      <c r="C80" s="174"/>
      <c r="D80" s="34" t="s">
        <v>176</v>
      </c>
      <c r="E80" s="123"/>
      <c r="F80" s="120"/>
      <c r="G80" s="167"/>
      <c r="H80" s="168"/>
      <c r="I80" s="16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</row>
    <row r="81" spans="1:595" s="11" customFormat="1" ht="15" customHeight="1">
      <c r="A81" s="164">
        <v>11</v>
      </c>
      <c r="B81" s="170" t="s">
        <v>182</v>
      </c>
      <c r="C81" s="173" t="s">
        <v>183</v>
      </c>
      <c r="D81" s="45" t="s">
        <v>185</v>
      </c>
      <c r="E81" s="109"/>
      <c r="F81" s="119"/>
      <c r="G81" s="161"/>
      <c r="H81" s="164">
        <v>2</v>
      </c>
      <c r="I81" s="157">
        <f>G81*H81</f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</row>
    <row r="82" spans="1:595" s="11" customFormat="1" ht="15" customHeight="1">
      <c r="A82" s="164"/>
      <c r="B82" s="170"/>
      <c r="C82" s="173"/>
      <c r="D82" s="46" t="s">
        <v>186</v>
      </c>
      <c r="E82" s="111"/>
      <c r="F82" s="113"/>
      <c r="G82" s="162"/>
      <c r="H82" s="164"/>
      <c r="I82" s="15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</row>
    <row r="83" spans="1:595" s="11" customFormat="1" ht="15" customHeight="1">
      <c r="A83" s="164"/>
      <c r="B83" s="170"/>
      <c r="C83" s="173"/>
      <c r="D83" s="46" t="s">
        <v>187</v>
      </c>
      <c r="E83" s="111"/>
      <c r="F83" s="113"/>
      <c r="G83" s="162"/>
      <c r="H83" s="164"/>
      <c r="I83" s="15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</row>
    <row r="84" spans="1:595" s="11" customFormat="1" ht="15" customHeight="1">
      <c r="A84" s="164"/>
      <c r="B84" s="170"/>
      <c r="C84" s="173"/>
      <c r="D84" s="33" t="s">
        <v>184</v>
      </c>
      <c r="E84" s="111"/>
      <c r="F84" s="113"/>
      <c r="G84" s="162"/>
      <c r="H84" s="164"/>
      <c r="I84" s="15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</row>
    <row r="85" spans="1:595" s="11" customFormat="1" ht="15" customHeight="1" thickBot="1">
      <c r="A85" s="164"/>
      <c r="B85" s="170"/>
      <c r="C85" s="173"/>
      <c r="D85" s="34" t="s">
        <v>176</v>
      </c>
      <c r="E85" s="114"/>
      <c r="F85" s="120"/>
      <c r="G85" s="167"/>
      <c r="H85" s="164"/>
      <c r="I85" s="15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</row>
    <row r="86" spans="1:595" s="11" customFormat="1" ht="30" customHeight="1" thickBot="1">
      <c r="A86" s="158">
        <v>12</v>
      </c>
      <c r="B86" s="166">
        <v>21</v>
      </c>
      <c r="C86" s="160" t="s">
        <v>260</v>
      </c>
      <c r="D86" s="131" t="s">
        <v>470</v>
      </c>
      <c r="E86" s="115"/>
      <c r="F86" s="119"/>
      <c r="G86" s="161"/>
      <c r="H86" s="163">
        <v>1</v>
      </c>
      <c r="I86" s="156">
        <f>G86*H86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</row>
    <row r="87" spans="1:595" s="11" customFormat="1" ht="15" customHeight="1" thickBot="1">
      <c r="A87" s="158"/>
      <c r="B87" s="166"/>
      <c r="C87" s="160"/>
      <c r="D87" s="130" t="s">
        <v>471</v>
      </c>
      <c r="E87" s="133"/>
      <c r="F87" s="113"/>
      <c r="G87" s="162"/>
      <c r="H87" s="164"/>
      <c r="I87" s="15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</row>
    <row r="88" spans="1:595" s="11" customFormat="1" ht="15" customHeight="1" thickBot="1">
      <c r="A88" s="158"/>
      <c r="B88" s="166"/>
      <c r="C88" s="160"/>
      <c r="D88" s="132" t="s">
        <v>188</v>
      </c>
      <c r="E88" s="111"/>
      <c r="F88" s="113"/>
      <c r="G88" s="162"/>
      <c r="H88" s="164"/>
      <c r="I88" s="15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</row>
    <row r="89" spans="1:595" s="11" customFormat="1" ht="15" customHeight="1" thickBot="1">
      <c r="A89" s="158"/>
      <c r="B89" s="166"/>
      <c r="C89" s="160"/>
      <c r="D89" s="132" t="s">
        <v>189</v>
      </c>
      <c r="E89" s="111"/>
      <c r="F89" s="113"/>
      <c r="G89" s="162"/>
      <c r="H89" s="164"/>
      <c r="I89" s="15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</row>
    <row r="90" spans="1:595" s="11" customFormat="1" ht="15" customHeight="1" thickBot="1">
      <c r="A90" s="158"/>
      <c r="B90" s="166"/>
      <c r="C90" s="160"/>
      <c r="D90" s="132" t="s">
        <v>407</v>
      </c>
      <c r="E90" s="111"/>
      <c r="F90" s="113"/>
      <c r="G90" s="162"/>
      <c r="H90" s="164"/>
      <c r="I90" s="15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</row>
    <row r="91" spans="1:595" s="11" customFormat="1" ht="15" customHeight="1" thickBot="1">
      <c r="A91" s="158"/>
      <c r="B91" s="166"/>
      <c r="C91" s="160"/>
      <c r="D91" s="132" t="s">
        <v>190</v>
      </c>
      <c r="E91" s="111"/>
      <c r="F91" s="113"/>
      <c r="G91" s="162"/>
      <c r="H91" s="164"/>
      <c r="I91" s="15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</row>
    <row r="92" spans="1:595" s="11" customFormat="1" ht="15" customHeight="1" thickBot="1">
      <c r="A92" s="158"/>
      <c r="B92" s="166"/>
      <c r="C92" s="160"/>
      <c r="D92" s="130" t="s">
        <v>191</v>
      </c>
      <c r="E92" s="111"/>
      <c r="F92" s="113"/>
      <c r="G92" s="162"/>
      <c r="H92" s="164"/>
      <c r="I92" s="15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</row>
    <row r="93" spans="1:595" s="11" customFormat="1" ht="15" customHeight="1" thickBot="1">
      <c r="A93" s="158"/>
      <c r="B93" s="166"/>
      <c r="C93" s="160"/>
      <c r="D93" s="130" t="s">
        <v>23</v>
      </c>
      <c r="E93" s="111"/>
      <c r="F93" s="113"/>
      <c r="G93" s="162"/>
      <c r="H93" s="164"/>
      <c r="I93" s="15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</row>
    <row r="94" spans="1:595" s="11" customFormat="1" ht="15" customHeight="1" thickBot="1">
      <c r="A94" s="158"/>
      <c r="B94" s="166"/>
      <c r="C94" s="160"/>
      <c r="D94" s="130" t="s">
        <v>472</v>
      </c>
      <c r="E94" s="111"/>
      <c r="F94" s="113"/>
      <c r="G94" s="162"/>
      <c r="H94" s="164"/>
      <c r="I94" s="15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</row>
    <row r="95" spans="1:595" s="11" customFormat="1" ht="15" customHeight="1" thickBot="1">
      <c r="A95" s="158"/>
      <c r="B95" s="166"/>
      <c r="C95" s="160"/>
      <c r="D95" s="130" t="s">
        <v>452</v>
      </c>
      <c r="E95" s="111"/>
      <c r="F95" s="113"/>
      <c r="G95" s="162"/>
      <c r="H95" s="164"/>
      <c r="I95" s="15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</row>
    <row r="96" spans="1:595" s="11" customFormat="1" ht="15" customHeight="1" thickBot="1">
      <c r="A96" s="158"/>
      <c r="B96" s="166"/>
      <c r="C96" s="160"/>
      <c r="D96" s="106" t="s">
        <v>390</v>
      </c>
      <c r="E96" s="111"/>
      <c r="F96" s="113"/>
      <c r="G96" s="162"/>
      <c r="H96" s="164"/>
      <c r="I96" s="15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</row>
    <row r="97" spans="1:595" s="11" customFormat="1" ht="21" customHeight="1" thickBot="1">
      <c r="A97" s="158"/>
      <c r="B97" s="166"/>
      <c r="C97" s="160"/>
      <c r="D97" s="106" t="s">
        <v>391</v>
      </c>
      <c r="E97" s="111"/>
      <c r="F97" s="113"/>
      <c r="G97" s="162"/>
      <c r="H97" s="164"/>
      <c r="I97" s="15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</row>
    <row r="98" spans="1:595" s="11" customFormat="1" ht="15" customHeight="1" thickBot="1">
      <c r="A98" s="158"/>
      <c r="B98" s="166"/>
      <c r="C98" s="160"/>
      <c r="D98" s="106" t="s">
        <v>192</v>
      </c>
      <c r="E98" s="114"/>
      <c r="F98" s="120"/>
      <c r="G98" s="167"/>
      <c r="H98" s="164"/>
      <c r="I98" s="15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</row>
    <row r="99" spans="1:595" s="11" customFormat="1" ht="15" customHeight="1" thickBot="1">
      <c r="A99" s="158">
        <v>13</v>
      </c>
      <c r="B99" s="166">
        <v>25</v>
      </c>
      <c r="C99" s="160" t="s">
        <v>193</v>
      </c>
      <c r="D99" s="32" t="s">
        <v>113</v>
      </c>
      <c r="E99" s="109"/>
      <c r="F99" s="119"/>
      <c r="G99" s="161"/>
      <c r="H99" s="163">
        <v>1</v>
      </c>
      <c r="I99" s="156">
        <f>G99*H99</f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</row>
    <row r="100" spans="1:595" s="11" customFormat="1" ht="15" customHeight="1" thickBot="1">
      <c r="A100" s="158"/>
      <c r="B100" s="166"/>
      <c r="C100" s="160"/>
      <c r="D100" s="33" t="s">
        <v>65</v>
      </c>
      <c r="E100" s="111"/>
      <c r="F100" s="113"/>
      <c r="G100" s="162"/>
      <c r="H100" s="164"/>
      <c r="I100" s="15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</row>
    <row r="101" spans="1:595" s="11" customFormat="1" ht="15" customHeight="1" thickBot="1">
      <c r="A101" s="158"/>
      <c r="B101" s="166"/>
      <c r="C101" s="160"/>
      <c r="D101" s="33" t="s">
        <v>196</v>
      </c>
      <c r="E101" s="111"/>
      <c r="F101" s="113"/>
      <c r="G101" s="162"/>
      <c r="H101" s="164"/>
      <c r="I101" s="15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</row>
    <row r="102" spans="1:595" s="11" customFormat="1" ht="15" customHeight="1" thickBot="1">
      <c r="A102" s="158"/>
      <c r="B102" s="166"/>
      <c r="C102" s="160"/>
      <c r="D102" s="33" t="s">
        <v>198</v>
      </c>
      <c r="E102" s="111"/>
      <c r="F102" s="113"/>
      <c r="G102" s="162"/>
      <c r="H102" s="164"/>
      <c r="I102" s="15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</row>
    <row r="103" spans="1:595" s="11" customFormat="1" ht="30" customHeight="1" thickBot="1">
      <c r="A103" s="158"/>
      <c r="B103" s="166"/>
      <c r="C103" s="160"/>
      <c r="D103" s="33" t="s">
        <v>195</v>
      </c>
      <c r="E103" s="111"/>
      <c r="F103" s="113"/>
      <c r="G103" s="162"/>
      <c r="H103" s="164"/>
      <c r="I103" s="15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</row>
    <row r="104" spans="1:595" s="11" customFormat="1" ht="15" customHeight="1" thickBot="1">
      <c r="A104" s="158"/>
      <c r="B104" s="166"/>
      <c r="C104" s="160"/>
      <c r="D104" s="33" t="s">
        <v>199</v>
      </c>
      <c r="E104" s="111"/>
      <c r="F104" s="113"/>
      <c r="G104" s="162"/>
      <c r="H104" s="164"/>
      <c r="I104" s="15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</row>
    <row r="105" spans="1:595" s="11" customFormat="1" ht="15" customHeight="1" thickBot="1">
      <c r="A105" s="158"/>
      <c r="B105" s="166"/>
      <c r="C105" s="160"/>
      <c r="D105" s="33" t="s">
        <v>114</v>
      </c>
      <c r="E105" s="111"/>
      <c r="F105" s="113"/>
      <c r="G105" s="162"/>
      <c r="H105" s="164"/>
      <c r="I105" s="15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</row>
    <row r="106" spans="1:595" s="11" customFormat="1" ht="15" customHeight="1" thickBot="1">
      <c r="A106" s="158"/>
      <c r="B106" s="166"/>
      <c r="C106" s="160"/>
      <c r="D106" s="33" t="s">
        <v>197</v>
      </c>
      <c r="E106" s="111"/>
      <c r="F106" s="113"/>
      <c r="G106" s="162"/>
      <c r="H106" s="164"/>
      <c r="I106" s="15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</row>
    <row r="107" spans="1:595" s="11" customFormat="1" ht="15" customHeight="1" thickBot="1">
      <c r="A107" s="158"/>
      <c r="B107" s="166"/>
      <c r="C107" s="160"/>
      <c r="D107" s="33" t="s">
        <v>70</v>
      </c>
      <c r="E107" s="114"/>
      <c r="F107" s="120"/>
      <c r="G107" s="167"/>
      <c r="H107" s="164"/>
      <c r="I107" s="15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</row>
    <row r="108" spans="1:595" s="11" customFormat="1" ht="15" customHeight="1" thickBot="1">
      <c r="A108" s="158">
        <v>14</v>
      </c>
      <c r="B108" s="166" t="s">
        <v>200</v>
      </c>
      <c r="C108" s="160" t="s">
        <v>118</v>
      </c>
      <c r="D108" s="32" t="s">
        <v>113</v>
      </c>
      <c r="E108" s="109"/>
      <c r="F108" s="119"/>
      <c r="G108" s="161"/>
      <c r="H108" s="163">
        <v>2</v>
      </c>
      <c r="I108" s="156">
        <f>G108*H108</f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</row>
    <row r="109" spans="1:595" s="11" customFormat="1" ht="15" customHeight="1" thickBot="1">
      <c r="A109" s="158"/>
      <c r="B109" s="166"/>
      <c r="C109" s="160"/>
      <c r="D109" s="33" t="s">
        <v>201</v>
      </c>
      <c r="E109" s="111"/>
      <c r="F109" s="113"/>
      <c r="G109" s="162"/>
      <c r="H109" s="164"/>
      <c r="I109" s="15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</row>
    <row r="110" spans="1:595" s="11" customFormat="1" ht="15" customHeight="1" thickBot="1">
      <c r="A110" s="158"/>
      <c r="B110" s="166"/>
      <c r="C110" s="160"/>
      <c r="D110" s="35" t="s">
        <v>202</v>
      </c>
      <c r="E110" s="114"/>
      <c r="F110" s="120"/>
      <c r="G110" s="167"/>
      <c r="H110" s="168"/>
      <c r="I110" s="16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</row>
    <row r="111" spans="1:595" s="11" customFormat="1" ht="15" customHeight="1" thickBot="1">
      <c r="A111" s="158">
        <v>15</v>
      </c>
      <c r="B111" s="166">
        <v>28</v>
      </c>
      <c r="C111" s="160" t="s">
        <v>203</v>
      </c>
      <c r="D111" s="32" t="s">
        <v>206</v>
      </c>
      <c r="E111" s="110"/>
      <c r="F111" s="118"/>
      <c r="G111" s="162"/>
      <c r="H111" s="163">
        <v>1</v>
      </c>
      <c r="I111" s="156">
        <f>G111*H111</f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</row>
    <row r="112" spans="1:595" s="11" customFormat="1" ht="15" customHeight="1" thickBot="1">
      <c r="A112" s="158"/>
      <c r="B112" s="166"/>
      <c r="C112" s="160"/>
      <c r="D112" s="33" t="s">
        <v>207</v>
      </c>
      <c r="E112" s="111"/>
      <c r="F112" s="113"/>
      <c r="G112" s="162"/>
      <c r="H112" s="164"/>
      <c r="I112" s="15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</row>
    <row r="113" spans="1:595" s="11" customFormat="1" ht="15" customHeight="1" thickBot="1">
      <c r="A113" s="158"/>
      <c r="B113" s="166"/>
      <c r="C113" s="160"/>
      <c r="D113" s="33" t="s">
        <v>208</v>
      </c>
      <c r="E113" s="111"/>
      <c r="F113" s="113"/>
      <c r="G113" s="162"/>
      <c r="H113" s="164"/>
      <c r="I113" s="15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</row>
    <row r="114" spans="1:595" s="11" customFormat="1" ht="15" customHeight="1" thickBot="1">
      <c r="A114" s="158"/>
      <c r="B114" s="166"/>
      <c r="C114" s="160"/>
      <c r="D114" s="33" t="s">
        <v>209</v>
      </c>
      <c r="E114" s="111"/>
      <c r="F114" s="113"/>
      <c r="G114" s="162"/>
      <c r="H114" s="164"/>
      <c r="I114" s="15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</row>
    <row r="115" spans="1:595" s="11" customFormat="1" ht="15" customHeight="1" thickBot="1">
      <c r="A115" s="158"/>
      <c r="B115" s="166"/>
      <c r="C115" s="160"/>
      <c r="D115" s="33" t="s">
        <v>204</v>
      </c>
      <c r="E115" s="111"/>
      <c r="F115" s="113"/>
      <c r="G115" s="162"/>
      <c r="H115" s="164"/>
      <c r="I115" s="15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</row>
    <row r="116" spans="1:595" s="11" customFormat="1" ht="15" customHeight="1" thickBot="1">
      <c r="A116" s="158"/>
      <c r="B116" s="166"/>
      <c r="C116" s="160"/>
      <c r="D116" s="34" t="s">
        <v>205</v>
      </c>
      <c r="E116" s="112"/>
      <c r="F116" s="129"/>
      <c r="G116" s="162"/>
      <c r="H116" s="168"/>
      <c r="I116" s="16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</row>
    <row r="117" spans="1:595" s="11" customFormat="1" ht="15" customHeight="1" thickBot="1">
      <c r="A117" s="158">
        <v>16</v>
      </c>
      <c r="B117" s="166">
        <v>29</v>
      </c>
      <c r="C117" s="160" t="s">
        <v>210</v>
      </c>
      <c r="D117" s="32" t="s">
        <v>213</v>
      </c>
      <c r="E117" s="109"/>
      <c r="F117" s="119"/>
      <c r="G117" s="161"/>
      <c r="H117" s="163">
        <v>1</v>
      </c>
      <c r="I117" s="156">
        <f>G117*H117</f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</row>
    <row r="118" spans="1:595" s="11" customFormat="1" ht="15" customHeight="1" thickBot="1">
      <c r="A118" s="158"/>
      <c r="B118" s="166"/>
      <c r="C118" s="160"/>
      <c r="D118" s="36" t="s">
        <v>217</v>
      </c>
      <c r="E118" s="110"/>
      <c r="F118" s="113"/>
      <c r="G118" s="162"/>
      <c r="H118" s="164"/>
      <c r="I118" s="15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</row>
    <row r="119" spans="1:595" s="11" customFormat="1" ht="15" customHeight="1" thickBot="1">
      <c r="A119" s="158"/>
      <c r="B119" s="166"/>
      <c r="C119" s="160"/>
      <c r="D119" s="36" t="s">
        <v>214</v>
      </c>
      <c r="E119" s="110"/>
      <c r="F119" s="113"/>
      <c r="G119" s="162"/>
      <c r="H119" s="164"/>
      <c r="I119" s="15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</row>
    <row r="120" spans="1:595" s="11" customFormat="1" ht="15" customHeight="1" thickBot="1">
      <c r="A120" s="158"/>
      <c r="B120" s="166"/>
      <c r="C120" s="160"/>
      <c r="D120" s="46" t="s">
        <v>215</v>
      </c>
      <c r="E120" s="110"/>
      <c r="F120" s="113"/>
      <c r="G120" s="162"/>
      <c r="H120" s="164"/>
      <c r="I120" s="15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</row>
    <row r="121" spans="1:595" s="11" customFormat="1" ht="15" customHeight="1" thickBot="1">
      <c r="A121" s="158"/>
      <c r="B121" s="166"/>
      <c r="C121" s="160"/>
      <c r="D121" s="46" t="s">
        <v>216</v>
      </c>
      <c r="E121" s="111"/>
      <c r="F121" s="113"/>
      <c r="G121" s="162"/>
      <c r="H121" s="164"/>
      <c r="I121" s="15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</row>
    <row r="122" spans="1:595" s="11" customFormat="1" ht="15" customHeight="1" thickBot="1">
      <c r="A122" s="158"/>
      <c r="B122" s="166"/>
      <c r="C122" s="160"/>
      <c r="D122" s="46" t="s">
        <v>218</v>
      </c>
      <c r="E122" s="111"/>
      <c r="F122" s="113"/>
      <c r="G122" s="162"/>
      <c r="H122" s="164"/>
      <c r="I122" s="15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</row>
    <row r="123" spans="1:595" s="11" customFormat="1" ht="15" customHeight="1" thickBot="1">
      <c r="A123" s="158"/>
      <c r="B123" s="166"/>
      <c r="C123" s="160"/>
      <c r="D123" s="46" t="s">
        <v>219</v>
      </c>
      <c r="E123" s="111"/>
      <c r="F123" s="113"/>
      <c r="G123" s="162"/>
      <c r="H123" s="164"/>
      <c r="I123" s="15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</row>
    <row r="124" spans="1:595" s="11" customFormat="1" ht="15" customHeight="1" thickBot="1">
      <c r="A124" s="158"/>
      <c r="B124" s="166"/>
      <c r="C124" s="160"/>
      <c r="D124" s="46" t="s">
        <v>220</v>
      </c>
      <c r="E124" s="111"/>
      <c r="F124" s="113"/>
      <c r="G124" s="162"/>
      <c r="H124" s="164"/>
      <c r="I124" s="15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</row>
    <row r="125" spans="1:595" s="11" customFormat="1" ht="15" customHeight="1" thickBot="1">
      <c r="A125" s="158"/>
      <c r="B125" s="166"/>
      <c r="C125" s="160"/>
      <c r="D125" s="46" t="s">
        <v>221</v>
      </c>
      <c r="E125" s="111"/>
      <c r="F125" s="113"/>
      <c r="G125" s="162"/>
      <c r="H125" s="164"/>
      <c r="I125" s="15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</row>
    <row r="126" spans="1:595" s="11" customFormat="1" ht="15" customHeight="1" thickBot="1">
      <c r="A126" s="158"/>
      <c r="B126" s="166"/>
      <c r="C126" s="160"/>
      <c r="D126" s="46" t="s">
        <v>211</v>
      </c>
      <c r="E126" s="111"/>
      <c r="F126" s="113"/>
      <c r="G126" s="162"/>
      <c r="H126" s="164"/>
      <c r="I126" s="15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</row>
    <row r="127" spans="1:595" s="11" customFormat="1" ht="15" customHeight="1" thickBot="1">
      <c r="A127" s="158"/>
      <c r="B127" s="166"/>
      <c r="C127" s="160"/>
      <c r="D127" s="34" t="s">
        <v>212</v>
      </c>
      <c r="E127" s="114"/>
      <c r="F127" s="120"/>
      <c r="G127" s="167"/>
      <c r="H127" s="168"/>
      <c r="I127" s="16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</row>
    <row r="128" spans="1:595" s="11" customFormat="1" ht="15" customHeight="1" thickBot="1">
      <c r="A128" s="158">
        <v>17</v>
      </c>
      <c r="B128" s="166">
        <v>30</v>
      </c>
      <c r="C128" s="160" t="s">
        <v>222</v>
      </c>
      <c r="D128" s="32" t="s">
        <v>230</v>
      </c>
      <c r="E128" s="109"/>
      <c r="F128" s="119"/>
      <c r="G128" s="161"/>
      <c r="H128" s="163">
        <v>1</v>
      </c>
      <c r="I128" s="156">
        <f>G128*H128</f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</row>
    <row r="129" spans="1:595" s="11" customFormat="1" ht="15" customHeight="1" thickBot="1">
      <c r="A129" s="158"/>
      <c r="B129" s="166"/>
      <c r="C129" s="160"/>
      <c r="D129" s="36" t="s">
        <v>231</v>
      </c>
      <c r="E129" s="110"/>
      <c r="F129" s="113"/>
      <c r="G129" s="162"/>
      <c r="H129" s="164"/>
      <c r="I129" s="15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</row>
    <row r="130" spans="1:595" s="11" customFormat="1" ht="15" customHeight="1" thickBot="1">
      <c r="A130" s="158"/>
      <c r="B130" s="166"/>
      <c r="C130" s="160"/>
      <c r="D130" s="36" t="s">
        <v>225</v>
      </c>
      <c r="E130" s="110"/>
      <c r="F130" s="113"/>
      <c r="G130" s="162"/>
      <c r="H130" s="164"/>
      <c r="I130" s="15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</row>
    <row r="131" spans="1:595" s="11" customFormat="1" ht="15" customHeight="1" thickBot="1">
      <c r="A131" s="158"/>
      <c r="B131" s="166"/>
      <c r="C131" s="160"/>
      <c r="D131" s="36" t="s">
        <v>226</v>
      </c>
      <c r="E131" s="110"/>
      <c r="F131" s="113"/>
      <c r="G131" s="162"/>
      <c r="H131" s="164"/>
      <c r="I131" s="15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</row>
    <row r="132" spans="1:595" s="11" customFormat="1" ht="15" customHeight="1" thickBot="1">
      <c r="A132" s="158"/>
      <c r="B132" s="166"/>
      <c r="C132" s="160"/>
      <c r="D132" s="36" t="s">
        <v>227</v>
      </c>
      <c r="E132" s="110"/>
      <c r="F132" s="113"/>
      <c r="G132" s="162"/>
      <c r="H132" s="164"/>
      <c r="I132" s="15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</row>
    <row r="133" spans="1:595" s="11" customFormat="1" ht="15" customHeight="1" thickBot="1">
      <c r="A133" s="158"/>
      <c r="B133" s="166"/>
      <c r="C133" s="160"/>
      <c r="D133" s="103" t="s">
        <v>228</v>
      </c>
      <c r="E133" s="111"/>
      <c r="F133" s="113"/>
      <c r="G133" s="162"/>
      <c r="H133" s="164"/>
      <c r="I133" s="15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</row>
    <row r="134" spans="1:595" s="11" customFormat="1" ht="15" customHeight="1" thickBot="1">
      <c r="A134" s="158"/>
      <c r="B134" s="166"/>
      <c r="C134" s="160"/>
      <c r="D134" s="36" t="s">
        <v>235</v>
      </c>
      <c r="E134" s="111"/>
      <c r="F134" s="113"/>
      <c r="G134" s="162"/>
      <c r="H134" s="164"/>
      <c r="I134" s="15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</row>
    <row r="135" spans="1:595" s="11" customFormat="1" ht="15" customHeight="1" thickBot="1">
      <c r="A135" s="158"/>
      <c r="B135" s="166"/>
      <c r="C135" s="160"/>
      <c r="D135" s="36" t="s">
        <v>234</v>
      </c>
      <c r="E135" s="111"/>
      <c r="F135" s="113"/>
      <c r="G135" s="162"/>
      <c r="H135" s="164"/>
      <c r="I135" s="15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</row>
    <row r="136" spans="1:595" s="11" customFormat="1" ht="15" customHeight="1" thickBot="1">
      <c r="A136" s="158"/>
      <c r="B136" s="166"/>
      <c r="C136" s="160"/>
      <c r="D136" s="36" t="s">
        <v>238</v>
      </c>
      <c r="E136" s="111"/>
      <c r="F136" s="113"/>
      <c r="G136" s="162"/>
      <c r="H136" s="164"/>
      <c r="I136" s="15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</row>
    <row r="137" spans="1:595" s="11" customFormat="1" ht="15" customHeight="1" thickBot="1">
      <c r="A137" s="158"/>
      <c r="B137" s="166"/>
      <c r="C137" s="160"/>
      <c r="D137" s="36" t="s">
        <v>237</v>
      </c>
      <c r="E137" s="111"/>
      <c r="F137" s="113"/>
      <c r="G137" s="162"/>
      <c r="H137" s="164"/>
      <c r="I137" s="15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</row>
    <row r="138" spans="1:595" s="11" customFormat="1" ht="15" customHeight="1" thickBot="1">
      <c r="A138" s="158"/>
      <c r="B138" s="166"/>
      <c r="C138" s="160"/>
      <c r="D138" s="36" t="s">
        <v>236</v>
      </c>
      <c r="E138" s="111"/>
      <c r="F138" s="113"/>
      <c r="G138" s="162"/>
      <c r="H138" s="164"/>
      <c r="I138" s="15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</row>
    <row r="139" spans="1:595" s="11" customFormat="1" ht="15" customHeight="1" thickBot="1">
      <c r="A139" s="158"/>
      <c r="B139" s="166"/>
      <c r="C139" s="160"/>
      <c r="D139" s="36" t="s">
        <v>229</v>
      </c>
      <c r="E139" s="111"/>
      <c r="F139" s="113"/>
      <c r="G139" s="162"/>
      <c r="H139" s="164"/>
      <c r="I139" s="15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</row>
    <row r="140" spans="1:595" s="11" customFormat="1" ht="15" customHeight="1" thickBot="1">
      <c r="A140" s="158"/>
      <c r="B140" s="166"/>
      <c r="C140" s="160"/>
      <c r="D140" s="34" t="s">
        <v>224</v>
      </c>
      <c r="E140" s="114"/>
      <c r="F140" s="120"/>
      <c r="G140" s="167"/>
      <c r="H140" s="168"/>
      <c r="I140" s="16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</row>
    <row r="141" spans="1:595" s="11" customFormat="1" ht="15" customHeight="1" thickBot="1">
      <c r="A141" s="158">
        <v>18</v>
      </c>
      <c r="B141" s="166">
        <v>31</v>
      </c>
      <c r="C141" s="160" t="s">
        <v>223</v>
      </c>
      <c r="D141" s="32" t="s">
        <v>232</v>
      </c>
      <c r="E141" s="109"/>
      <c r="F141" s="119"/>
      <c r="G141" s="161"/>
      <c r="H141" s="163">
        <v>1</v>
      </c>
      <c r="I141" s="156">
        <f>G141*H141</f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</row>
    <row r="142" spans="1:595" s="11" customFormat="1" ht="15" customHeight="1" thickBot="1">
      <c r="A142" s="158"/>
      <c r="B142" s="166"/>
      <c r="C142" s="160"/>
      <c r="D142" s="36" t="s">
        <v>233</v>
      </c>
      <c r="E142" s="110"/>
      <c r="F142" s="113"/>
      <c r="G142" s="162"/>
      <c r="H142" s="164"/>
      <c r="I142" s="15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</row>
    <row r="143" spans="1:595" s="11" customFormat="1" ht="15" customHeight="1" thickBot="1">
      <c r="A143" s="158"/>
      <c r="B143" s="166"/>
      <c r="C143" s="160"/>
      <c r="D143" s="36" t="s">
        <v>225</v>
      </c>
      <c r="E143" s="110"/>
      <c r="F143" s="113"/>
      <c r="G143" s="162"/>
      <c r="H143" s="164"/>
      <c r="I143" s="15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</row>
    <row r="144" spans="1:595" s="11" customFormat="1" ht="15" customHeight="1" thickBot="1">
      <c r="A144" s="158"/>
      <c r="B144" s="166"/>
      <c r="C144" s="160"/>
      <c r="D144" s="103" t="s">
        <v>226</v>
      </c>
      <c r="E144" s="110"/>
      <c r="F144" s="113"/>
      <c r="G144" s="162"/>
      <c r="H144" s="164"/>
      <c r="I144" s="15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</row>
    <row r="145" spans="1:595" s="11" customFormat="1" ht="15" customHeight="1" thickBot="1">
      <c r="A145" s="158"/>
      <c r="B145" s="166"/>
      <c r="C145" s="160"/>
      <c r="D145" s="36" t="s">
        <v>239</v>
      </c>
      <c r="E145" s="110"/>
      <c r="F145" s="113"/>
      <c r="G145" s="162"/>
      <c r="H145" s="164"/>
      <c r="I145" s="15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</row>
    <row r="146" spans="1:595" s="11" customFormat="1" ht="15" customHeight="1" thickBot="1">
      <c r="A146" s="158"/>
      <c r="B146" s="166"/>
      <c r="C146" s="160"/>
      <c r="D146" s="36" t="s">
        <v>228</v>
      </c>
      <c r="E146" s="111"/>
      <c r="F146" s="113"/>
      <c r="G146" s="162"/>
      <c r="H146" s="164"/>
      <c r="I146" s="15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</row>
    <row r="147" spans="1:595" s="11" customFormat="1" ht="15" customHeight="1" thickBot="1">
      <c r="A147" s="158"/>
      <c r="B147" s="166"/>
      <c r="C147" s="160"/>
      <c r="D147" s="36" t="s">
        <v>240</v>
      </c>
      <c r="E147" s="111"/>
      <c r="F147" s="113"/>
      <c r="G147" s="162"/>
      <c r="H147" s="164"/>
      <c r="I147" s="15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</row>
    <row r="148" spans="1:595" s="11" customFormat="1" ht="15" customHeight="1" thickBot="1">
      <c r="A148" s="158"/>
      <c r="B148" s="166"/>
      <c r="C148" s="160"/>
      <c r="D148" s="36" t="s">
        <v>241</v>
      </c>
      <c r="E148" s="111"/>
      <c r="F148" s="113"/>
      <c r="G148" s="162"/>
      <c r="H148" s="164"/>
      <c r="I148" s="15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</row>
    <row r="149" spans="1:595" s="11" customFormat="1" ht="15" customHeight="1" thickBot="1">
      <c r="A149" s="158"/>
      <c r="B149" s="166"/>
      <c r="C149" s="160"/>
      <c r="D149" s="36" t="s">
        <v>243</v>
      </c>
      <c r="E149" s="111"/>
      <c r="F149" s="113"/>
      <c r="G149" s="162"/>
      <c r="H149" s="164"/>
      <c r="I149" s="15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</row>
    <row r="150" spans="1:595" s="11" customFormat="1" ht="15" customHeight="1" thickBot="1">
      <c r="A150" s="158"/>
      <c r="B150" s="166"/>
      <c r="C150" s="160"/>
      <c r="D150" s="36" t="s">
        <v>242</v>
      </c>
      <c r="E150" s="111"/>
      <c r="F150" s="113"/>
      <c r="G150" s="162"/>
      <c r="H150" s="164"/>
      <c r="I150" s="15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</row>
    <row r="151" spans="1:595" s="11" customFormat="1" ht="15" customHeight="1" thickBot="1">
      <c r="A151" s="158"/>
      <c r="B151" s="166"/>
      <c r="C151" s="160"/>
      <c r="D151" s="36" t="s">
        <v>236</v>
      </c>
      <c r="E151" s="111"/>
      <c r="F151" s="113"/>
      <c r="G151" s="162"/>
      <c r="H151" s="164"/>
      <c r="I151" s="15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</row>
    <row r="152" spans="1:595" s="11" customFormat="1" ht="15" customHeight="1" thickBot="1">
      <c r="A152" s="158"/>
      <c r="B152" s="166"/>
      <c r="C152" s="160"/>
      <c r="D152" s="36" t="s">
        <v>229</v>
      </c>
      <c r="E152" s="111"/>
      <c r="F152" s="113"/>
      <c r="G152" s="162"/>
      <c r="H152" s="164"/>
      <c r="I152" s="15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</row>
    <row r="153" spans="1:595" s="11" customFormat="1" ht="15" customHeight="1" thickBot="1">
      <c r="A153" s="158"/>
      <c r="B153" s="166"/>
      <c r="C153" s="160"/>
      <c r="D153" s="34" t="s">
        <v>224</v>
      </c>
      <c r="E153" s="114"/>
      <c r="F153" s="120"/>
      <c r="G153" s="167"/>
      <c r="H153" s="168"/>
      <c r="I153" s="16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</row>
    <row r="154" spans="1:595" s="11" customFormat="1" ht="15" customHeight="1" thickBot="1">
      <c r="A154" s="158">
        <v>19</v>
      </c>
      <c r="B154" s="166">
        <v>32</v>
      </c>
      <c r="C154" s="160" t="s">
        <v>244</v>
      </c>
      <c r="D154" s="32" t="s">
        <v>113</v>
      </c>
      <c r="E154" s="109"/>
      <c r="F154" s="119"/>
      <c r="G154" s="161"/>
      <c r="H154" s="163">
        <v>1</v>
      </c>
      <c r="I154" s="156">
        <f>G154*H154</f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</row>
    <row r="155" spans="1:595" s="11" customFormat="1" ht="15" customHeight="1" thickBot="1">
      <c r="A155" s="158"/>
      <c r="B155" s="166"/>
      <c r="C155" s="160"/>
      <c r="D155" s="36" t="s">
        <v>65</v>
      </c>
      <c r="E155" s="111"/>
      <c r="F155" s="113"/>
      <c r="G155" s="162"/>
      <c r="H155" s="164"/>
      <c r="I155" s="15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</row>
    <row r="156" spans="1:595" s="11" customFormat="1" ht="15" customHeight="1" thickBot="1">
      <c r="A156" s="158"/>
      <c r="B156" s="166"/>
      <c r="C156" s="160"/>
      <c r="D156" s="103" t="s">
        <v>196</v>
      </c>
      <c r="E156" s="111"/>
      <c r="F156" s="113"/>
      <c r="G156" s="162"/>
      <c r="H156" s="164"/>
      <c r="I156" s="15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</row>
    <row r="157" spans="1:595" s="11" customFormat="1" ht="15" customHeight="1" thickBot="1">
      <c r="A157" s="158"/>
      <c r="B157" s="166"/>
      <c r="C157" s="160"/>
      <c r="D157" s="36" t="s">
        <v>247</v>
      </c>
      <c r="E157" s="111"/>
      <c r="F157" s="113"/>
      <c r="G157" s="162"/>
      <c r="H157" s="164"/>
      <c r="I157" s="15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</row>
    <row r="158" spans="1:595" s="11" customFormat="1" ht="15" customHeight="1" thickBot="1">
      <c r="A158" s="158"/>
      <c r="B158" s="166"/>
      <c r="C158" s="160"/>
      <c r="D158" s="36" t="s">
        <v>246</v>
      </c>
      <c r="E158" s="111"/>
      <c r="F158" s="113"/>
      <c r="G158" s="162"/>
      <c r="H158" s="164"/>
      <c r="I158" s="15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</row>
    <row r="159" spans="1:595" s="11" customFormat="1" ht="15" customHeight="1" thickBot="1">
      <c r="A159" s="158"/>
      <c r="B159" s="166"/>
      <c r="C159" s="160"/>
      <c r="D159" s="36" t="s">
        <v>114</v>
      </c>
      <c r="E159" s="111"/>
      <c r="F159" s="113"/>
      <c r="G159" s="162"/>
      <c r="H159" s="164"/>
      <c r="I159" s="15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</row>
    <row r="160" spans="1:595" s="11" customFormat="1" ht="15" customHeight="1" thickBot="1">
      <c r="A160" s="158"/>
      <c r="B160" s="166"/>
      <c r="C160" s="160"/>
      <c r="D160" s="36" t="s">
        <v>245</v>
      </c>
      <c r="E160" s="111"/>
      <c r="F160" s="113"/>
      <c r="G160" s="162"/>
      <c r="H160" s="164"/>
      <c r="I160" s="15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</row>
    <row r="161" spans="1:595" s="11" customFormat="1" ht="15" customHeight="1" thickBot="1">
      <c r="A161" s="158"/>
      <c r="B161" s="166"/>
      <c r="C161" s="160"/>
      <c r="D161" s="34" t="s">
        <v>70</v>
      </c>
      <c r="E161" s="114"/>
      <c r="F161" s="120"/>
      <c r="G161" s="167"/>
      <c r="H161" s="168"/>
      <c r="I161" s="16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</row>
    <row r="162" spans="1:595" s="11" customFormat="1" ht="15" customHeight="1" thickBot="1">
      <c r="A162" s="158">
        <v>20</v>
      </c>
      <c r="B162" s="166">
        <v>34</v>
      </c>
      <c r="C162" s="160" t="s">
        <v>244</v>
      </c>
      <c r="D162" s="32" t="s">
        <v>113</v>
      </c>
      <c r="E162" s="109"/>
      <c r="F162" s="119"/>
      <c r="G162" s="161"/>
      <c r="H162" s="163">
        <v>1</v>
      </c>
      <c r="I162" s="156">
        <f>G162*H162</f>
        <v>0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</row>
    <row r="163" spans="1:595" s="11" customFormat="1" ht="15" customHeight="1" thickBot="1">
      <c r="A163" s="158"/>
      <c r="B163" s="166"/>
      <c r="C163" s="160"/>
      <c r="D163" s="36" t="s">
        <v>65</v>
      </c>
      <c r="E163" s="111"/>
      <c r="F163" s="113"/>
      <c r="G163" s="162"/>
      <c r="H163" s="164"/>
      <c r="I163" s="15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</row>
    <row r="164" spans="1:595" s="11" customFormat="1" ht="15" customHeight="1" thickBot="1">
      <c r="A164" s="158"/>
      <c r="B164" s="166"/>
      <c r="C164" s="160"/>
      <c r="D164" s="36" t="s">
        <v>194</v>
      </c>
      <c r="E164" s="111"/>
      <c r="F164" s="113"/>
      <c r="G164" s="162"/>
      <c r="H164" s="164"/>
      <c r="I164" s="15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</row>
    <row r="165" spans="1:595" s="11" customFormat="1" ht="15" customHeight="1" thickBot="1">
      <c r="A165" s="158"/>
      <c r="B165" s="166"/>
      <c r="C165" s="160"/>
      <c r="D165" s="36" t="s">
        <v>455</v>
      </c>
      <c r="E165" s="111"/>
      <c r="F165" s="113"/>
      <c r="G165" s="162"/>
      <c r="H165" s="164"/>
      <c r="I165" s="15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</row>
    <row r="166" spans="1:595" s="11" customFormat="1" ht="13.5" thickBot="1">
      <c r="A166" s="158"/>
      <c r="B166" s="166"/>
      <c r="C166" s="160"/>
      <c r="D166" s="36" t="s">
        <v>114</v>
      </c>
      <c r="E166" s="111"/>
      <c r="F166" s="113"/>
      <c r="G166" s="162"/>
      <c r="H166" s="164"/>
      <c r="I166" s="15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</row>
    <row r="167" spans="1:595" s="11" customFormat="1" ht="13.5" thickBot="1">
      <c r="A167" s="158"/>
      <c r="B167" s="166"/>
      <c r="C167" s="160"/>
      <c r="D167" s="36" t="s">
        <v>248</v>
      </c>
      <c r="E167" s="111"/>
      <c r="F167" s="113"/>
      <c r="G167" s="162"/>
      <c r="H167" s="164"/>
      <c r="I167" s="15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</row>
    <row r="168" spans="1:595" s="11" customFormat="1" ht="15" customHeight="1" thickBot="1">
      <c r="A168" s="158"/>
      <c r="B168" s="166"/>
      <c r="C168" s="160"/>
      <c r="D168" s="34" t="s">
        <v>70</v>
      </c>
      <c r="E168" s="114"/>
      <c r="F168" s="120"/>
      <c r="G168" s="167"/>
      <c r="H168" s="168"/>
      <c r="I168" s="16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</row>
    <row r="169" spans="1:595" s="11" customFormat="1" ht="15" customHeight="1" thickBot="1">
      <c r="A169" s="158">
        <v>21</v>
      </c>
      <c r="B169" s="166">
        <v>35</v>
      </c>
      <c r="C169" s="160" t="s">
        <v>249</v>
      </c>
      <c r="D169" s="32" t="s">
        <v>252</v>
      </c>
      <c r="E169" s="109"/>
      <c r="F169" s="119"/>
      <c r="G169" s="161"/>
      <c r="H169" s="163">
        <v>1</v>
      </c>
      <c r="I169" s="156">
        <f>G169*H169</f>
        <v>0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</row>
    <row r="170" spans="1:595" s="11" customFormat="1" ht="15" customHeight="1" thickBot="1">
      <c r="A170" s="158"/>
      <c r="B170" s="166"/>
      <c r="C170" s="160"/>
      <c r="D170" s="36" t="s">
        <v>253</v>
      </c>
      <c r="E170" s="111"/>
      <c r="F170" s="113"/>
      <c r="G170" s="162"/>
      <c r="H170" s="164"/>
      <c r="I170" s="15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</row>
    <row r="171" spans="1:595" s="11" customFormat="1" ht="15" customHeight="1" thickBot="1">
      <c r="A171" s="158"/>
      <c r="B171" s="166"/>
      <c r="C171" s="160"/>
      <c r="D171" s="36" t="s">
        <v>254</v>
      </c>
      <c r="E171" s="111"/>
      <c r="F171" s="113"/>
      <c r="G171" s="162"/>
      <c r="H171" s="164"/>
      <c r="I171" s="15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</row>
    <row r="172" spans="1:595" s="11" customFormat="1" ht="15" customHeight="1" thickBot="1">
      <c r="A172" s="158"/>
      <c r="B172" s="166"/>
      <c r="C172" s="160"/>
      <c r="D172" s="36" t="s">
        <v>250</v>
      </c>
      <c r="E172" s="111"/>
      <c r="F172" s="113"/>
      <c r="G172" s="162"/>
      <c r="H172" s="164"/>
      <c r="I172" s="15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</row>
    <row r="173" spans="1:595" s="11" customFormat="1" ht="15" customHeight="1" thickBot="1">
      <c r="A173" s="158"/>
      <c r="B173" s="166"/>
      <c r="C173" s="160"/>
      <c r="D173" s="34" t="s">
        <v>251</v>
      </c>
      <c r="E173" s="114"/>
      <c r="F173" s="120"/>
      <c r="G173" s="167"/>
      <c r="H173" s="168"/>
      <c r="I173" s="16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</row>
    <row r="174" spans="1:595" s="11" customFormat="1" ht="15" customHeight="1" thickBot="1">
      <c r="A174" s="158">
        <v>22</v>
      </c>
      <c r="B174" s="166" t="s">
        <v>255</v>
      </c>
      <c r="C174" s="160" t="s">
        <v>256</v>
      </c>
      <c r="D174" s="32" t="s">
        <v>113</v>
      </c>
      <c r="E174" s="109"/>
      <c r="F174" s="119"/>
      <c r="G174" s="161"/>
      <c r="H174" s="163">
        <v>2</v>
      </c>
      <c r="I174" s="156">
        <f>G174*H174</f>
        <v>0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</row>
    <row r="175" spans="1:595" s="11" customFormat="1" ht="15" customHeight="1" thickBot="1">
      <c r="A175" s="158"/>
      <c r="B175" s="166"/>
      <c r="C175" s="160"/>
      <c r="D175" s="33" t="s">
        <v>257</v>
      </c>
      <c r="E175" s="111"/>
      <c r="F175" s="113"/>
      <c r="G175" s="162"/>
      <c r="H175" s="164"/>
      <c r="I175" s="15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</row>
    <row r="176" spans="1:595" s="11" customFormat="1" ht="15" customHeight="1" thickBot="1">
      <c r="A176" s="158"/>
      <c r="B176" s="166"/>
      <c r="C176" s="160"/>
      <c r="D176" s="35" t="s">
        <v>202</v>
      </c>
      <c r="E176" s="114"/>
      <c r="F176" s="120"/>
      <c r="G176" s="167"/>
      <c r="H176" s="168"/>
      <c r="I176" s="16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</row>
    <row r="177" spans="1:595" s="11" customFormat="1" ht="15" customHeight="1" thickBot="1">
      <c r="A177" s="158">
        <v>23</v>
      </c>
      <c r="B177" s="159" t="s">
        <v>258</v>
      </c>
      <c r="C177" s="160" t="s">
        <v>17</v>
      </c>
      <c r="D177" s="48" t="s">
        <v>261</v>
      </c>
      <c r="E177" s="109"/>
      <c r="F177" s="119"/>
      <c r="G177" s="161"/>
      <c r="H177" s="163">
        <v>1</v>
      </c>
      <c r="I177" s="156">
        <f>G177*H177</f>
        <v>0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</row>
    <row r="178" spans="1:595" s="11" customFormat="1" ht="15" customHeight="1" thickBot="1">
      <c r="A178" s="158"/>
      <c r="B178" s="159"/>
      <c r="C178" s="160"/>
      <c r="D178" s="98" t="s">
        <v>392</v>
      </c>
      <c r="E178" s="110"/>
      <c r="F178" s="113"/>
      <c r="G178" s="162"/>
      <c r="H178" s="164"/>
      <c r="I178" s="15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</row>
    <row r="179" spans="1:595" s="11" customFormat="1" ht="15" customHeight="1" thickBot="1">
      <c r="A179" s="158"/>
      <c r="B179" s="159"/>
      <c r="C179" s="160"/>
      <c r="D179" s="98" t="s">
        <v>456</v>
      </c>
      <c r="E179" s="110"/>
      <c r="F179" s="113"/>
      <c r="G179" s="162"/>
      <c r="H179" s="164"/>
      <c r="I179" s="15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</row>
    <row r="180" spans="1:595" s="11" customFormat="1" ht="15" customHeight="1" thickBot="1">
      <c r="A180" s="158"/>
      <c r="B180" s="159"/>
      <c r="C180" s="160"/>
      <c r="D180" s="98" t="s">
        <v>94</v>
      </c>
      <c r="E180" s="110"/>
      <c r="F180" s="113"/>
      <c r="G180" s="162"/>
      <c r="H180" s="164"/>
      <c r="I180" s="15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</row>
    <row r="181" spans="1:595" s="11" customFormat="1" ht="15" customHeight="1" thickBot="1">
      <c r="A181" s="158"/>
      <c r="B181" s="159"/>
      <c r="C181" s="160"/>
      <c r="D181" s="98" t="s">
        <v>104</v>
      </c>
      <c r="E181" s="110"/>
      <c r="F181" s="113"/>
      <c r="G181" s="162"/>
      <c r="H181" s="164"/>
      <c r="I181" s="15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</row>
    <row r="182" spans="1:595" s="11" customFormat="1" ht="15" customHeight="1" thickBot="1">
      <c r="A182" s="158"/>
      <c r="B182" s="159"/>
      <c r="C182" s="160"/>
      <c r="D182" s="46" t="s">
        <v>103</v>
      </c>
      <c r="E182" s="110"/>
      <c r="F182" s="113"/>
      <c r="G182" s="162"/>
      <c r="H182" s="164"/>
      <c r="I182" s="15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</row>
    <row r="183" spans="1:595" s="11" customFormat="1" ht="15" customHeight="1" thickBot="1">
      <c r="A183" s="158"/>
      <c r="B183" s="159"/>
      <c r="C183" s="160"/>
      <c r="D183" s="46" t="s">
        <v>91</v>
      </c>
      <c r="E183" s="111"/>
      <c r="F183" s="113"/>
      <c r="G183" s="162"/>
      <c r="H183" s="164"/>
      <c r="I183" s="15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</row>
    <row r="184" spans="1:595" s="11" customFormat="1" ht="15" customHeight="1" thickBot="1">
      <c r="A184" s="158"/>
      <c r="B184" s="159"/>
      <c r="C184" s="160"/>
      <c r="D184" s="46" t="s">
        <v>93</v>
      </c>
      <c r="E184" s="111"/>
      <c r="F184" s="113"/>
      <c r="G184" s="162"/>
      <c r="H184" s="164"/>
      <c r="I184" s="15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</row>
    <row r="185" spans="1:595" s="11" customFormat="1" ht="15" customHeight="1" thickBot="1">
      <c r="A185" s="158"/>
      <c r="B185" s="159"/>
      <c r="C185" s="160"/>
      <c r="D185" s="46" t="s">
        <v>387</v>
      </c>
      <c r="E185" s="111"/>
      <c r="F185" s="113"/>
      <c r="G185" s="162"/>
      <c r="H185" s="164"/>
      <c r="I185" s="15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</row>
    <row r="186" spans="1:595" s="11" customFormat="1" ht="15" customHeight="1" thickBot="1">
      <c r="A186" s="158"/>
      <c r="B186" s="159"/>
      <c r="C186" s="160"/>
      <c r="D186" s="46" t="s">
        <v>98</v>
      </c>
      <c r="E186" s="111"/>
      <c r="F186" s="113"/>
      <c r="G186" s="162"/>
      <c r="H186" s="164"/>
      <c r="I186" s="15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</row>
    <row r="187" spans="1:595" s="11" customFormat="1" ht="15" customHeight="1" thickBot="1">
      <c r="A187" s="158"/>
      <c r="B187" s="159"/>
      <c r="C187" s="160"/>
      <c r="D187" s="46" t="s">
        <v>102</v>
      </c>
      <c r="E187" s="111"/>
      <c r="F187" s="113"/>
      <c r="G187" s="162"/>
      <c r="H187" s="164"/>
      <c r="I187" s="15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</row>
    <row r="188" spans="1:595" s="11" customFormat="1" ht="15" customHeight="1" thickBot="1">
      <c r="A188" s="158"/>
      <c r="B188" s="159"/>
      <c r="C188" s="160"/>
      <c r="D188" s="98" t="s">
        <v>100</v>
      </c>
      <c r="E188" s="111"/>
      <c r="F188" s="113"/>
      <c r="G188" s="162"/>
      <c r="H188" s="164"/>
      <c r="I188" s="15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</row>
    <row r="189" spans="1:595" s="11" customFormat="1" ht="15" customHeight="1" thickBot="1">
      <c r="A189" s="158"/>
      <c r="B189" s="159"/>
      <c r="C189" s="160"/>
      <c r="D189" s="98" t="s">
        <v>101</v>
      </c>
      <c r="E189" s="111"/>
      <c r="F189" s="113"/>
      <c r="G189" s="162"/>
      <c r="H189" s="164"/>
      <c r="I189" s="15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</row>
    <row r="190" spans="1:595" s="11" customFormat="1" ht="15" customHeight="1" thickBot="1">
      <c r="A190" s="158"/>
      <c r="B190" s="159"/>
      <c r="C190" s="160"/>
      <c r="D190" s="98" t="s">
        <v>393</v>
      </c>
      <c r="E190" s="111"/>
      <c r="F190" s="113"/>
      <c r="G190" s="162"/>
      <c r="H190" s="164"/>
      <c r="I190" s="15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</row>
    <row r="191" spans="1:595" s="11" customFormat="1" ht="15" customHeight="1" thickBot="1">
      <c r="A191" s="158"/>
      <c r="B191" s="159"/>
      <c r="C191" s="160"/>
      <c r="D191" s="98" t="s">
        <v>467</v>
      </c>
      <c r="E191" s="111"/>
      <c r="F191" s="113"/>
      <c r="G191" s="162"/>
      <c r="H191" s="164"/>
      <c r="I191" s="15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</row>
    <row r="192" spans="1:595" s="11" customFormat="1" ht="15" customHeight="1" thickBot="1">
      <c r="A192" s="158"/>
      <c r="B192" s="159"/>
      <c r="C192" s="160"/>
      <c r="D192" s="98" t="s">
        <v>388</v>
      </c>
      <c r="E192" s="111"/>
      <c r="F192" s="113"/>
      <c r="G192" s="162"/>
      <c r="H192" s="164"/>
      <c r="I192" s="15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</row>
    <row r="193" spans="1:595" s="11" customFormat="1" ht="15" customHeight="1" thickBot="1">
      <c r="A193" s="158"/>
      <c r="B193" s="159"/>
      <c r="C193" s="160"/>
      <c r="D193" s="98" t="s">
        <v>394</v>
      </c>
      <c r="E193" s="111"/>
      <c r="F193" s="113"/>
      <c r="G193" s="162"/>
      <c r="H193" s="164"/>
      <c r="I193" s="15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</row>
    <row r="194" spans="1:595" s="11" customFormat="1" ht="15" customHeight="1" thickBot="1">
      <c r="A194" s="158"/>
      <c r="B194" s="159"/>
      <c r="C194" s="160"/>
      <c r="D194" s="98" t="s">
        <v>395</v>
      </c>
      <c r="E194" s="114"/>
      <c r="F194" s="120"/>
      <c r="G194" s="167"/>
      <c r="H194" s="164"/>
      <c r="I194" s="15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</row>
    <row r="195" spans="1:595" s="11" customFormat="1" ht="15" customHeight="1" thickBot="1">
      <c r="A195" s="191">
        <v>24</v>
      </c>
      <c r="B195" s="159" t="s">
        <v>259</v>
      </c>
      <c r="C195" s="160" t="s">
        <v>18</v>
      </c>
      <c r="D195" s="48" t="s">
        <v>263</v>
      </c>
      <c r="E195" s="109"/>
      <c r="F195" s="119"/>
      <c r="G195" s="161"/>
      <c r="H195" s="163">
        <v>1</v>
      </c>
      <c r="I195" s="156">
        <f>G195*H195</f>
        <v>0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</row>
    <row r="196" spans="1:595" s="11" customFormat="1" ht="15" customHeight="1" thickBot="1">
      <c r="A196" s="191"/>
      <c r="B196" s="159"/>
      <c r="C196" s="160"/>
      <c r="D196" s="46" t="s">
        <v>396</v>
      </c>
      <c r="E196" s="111"/>
      <c r="F196" s="113"/>
      <c r="G196" s="162"/>
      <c r="H196" s="164"/>
      <c r="I196" s="15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</row>
    <row r="197" spans="1:595" s="11" customFormat="1" ht="15" customHeight="1" thickBot="1">
      <c r="A197" s="191"/>
      <c r="B197" s="159"/>
      <c r="C197" s="160"/>
      <c r="D197" s="98" t="s">
        <v>473</v>
      </c>
      <c r="E197" s="111"/>
      <c r="F197" s="113"/>
      <c r="G197" s="162"/>
      <c r="H197" s="164"/>
      <c r="I197" s="15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</row>
    <row r="198" spans="1:595" s="11" customFormat="1" ht="15" customHeight="1" thickBot="1">
      <c r="A198" s="191"/>
      <c r="B198" s="159"/>
      <c r="C198" s="160"/>
      <c r="D198" s="98" t="s">
        <v>262</v>
      </c>
      <c r="E198" s="111"/>
      <c r="F198" s="113"/>
      <c r="G198" s="162"/>
      <c r="H198" s="164"/>
      <c r="I198" s="15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</row>
    <row r="199" spans="1:595" s="11" customFormat="1" ht="15" customHeight="1" thickBot="1">
      <c r="A199" s="191"/>
      <c r="B199" s="159"/>
      <c r="C199" s="160"/>
      <c r="D199" s="98" t="s">
        <v>104</v>
      </c>
      <c r="E199" s="111"/>
      <c r="F199" s="113"/>
      <c r="G199" s="162"/>
      <c r="H199" s="164"/>
      <c r="I199" s="15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</row>
    <row r="200" spans="1:595" s="11" customFormat="1" ht="15" customHeight="1" thickBot="1">
      <c r="A200" s="191"/>
      <c r="B200" s="159"/>
      <c r="C200" s="160"/>
      <c r="D200" s="98" t="s">
        <v>105</v>
      </c>
      <c r="E200" s="111"/>
      <c r="F200" s="113"/>
      <c r="G200" s="162"/>
      <c r="H200" s="164"/>
      <c r="I200" s="15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</row>
    <row r="201" spans="1:595" s="11" customFormat="1" ht="15" customHeight="1" thickBot="1">
      <c r="A201" s="191"/>
      <c r="B201" s="159"/>
      <c r="C201" s="160"/>
      <c r="D201" s="98" t="s">
        <v>91</v>
      </c>
      <c r="E201" s="111"/>
      <c r="F201" s="113"/>
      <c r="G201" s="162"/>
      <c r="H201" s="164"/>
      <c r="I201" s="15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</row>
    <row r="202" spans="1:595" s="11" customFormat="1" ht="15" customHeight="1" thickBot="1">
      <c r="A202" s="191"/>
      <c r="B202" s="159"/>
      <c r="C202" s="160"/>
      <c r="D202" s="98" t="s">
        <v>387</v>
      </c>
      <c r="E202" s="111"/>
      <c r="F202" s="113"/>
      <c r="G202" s="162"/>
      <c r="H202" s="164"/>
      <c r="I202" s="15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</row>
    <row r="203" spans="1:595" s="11" customFormat="1" ht="15" customHeight="1" thickBot="1">
      <c r="A203" s="191"/>
      <c r="B203" s="159"/>
      <c r="C203" s="160"/>
      <c r="D203" s="98" t="s">
        <v>93</v>
      </c>
      <c r="E203" s="111"/>
      <c r="F203" s="113"/>
      <c r="G203" s="162"/>
      <c r="H203" s="164"/>
      <c r="I203" s="15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</row>
    <row r="204" spans="1:595" s="11" customFormat="1" ht="15" customHeight="1" thickBot="1">
      <c r="A204" s="191"/>
      <c r="B204" s="159"/>
      <c r="C204" s="160"/>
      <c r="D204" s="98" t="s">
        <v>97</v>
      </c>
      <c r="E204" s="111"/>
      <c r="F204" s="113"/>
      <c r="G204" s="162"/>
      <c r="H204" s="164"/>
      <c r="I204" s="15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</row>
    <row r="205" spans="1:595" s="11" customFormat="1" ht="15" customHeight="1" thickBot="1">
      <c r="A205" s="191"/>
      <c r="B205" s="159"/>
      <c r="C205" s="160"/>
      <c r="D205" s="98" t="s">
        <v>98</v>
      </c>
      <c r="E205" s="111"/>
      <c r="F205" s="113"/>
      <c r="G205" s="162"/>
      <c r="H205" s="164"/>
      <c r="I205" s="15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</row>
    <row r="206" spans="1:595" s="11" customFormat="1" ht="15" customHeight="1" thickBot="1">
      <c r="A206" s="191"/>
      <c r="B206" s="159"/>
      <c r="C206" s="160"/>
      <c r="D206" s="98" t="s">
        <v>99</v>
      </c>
      <c r="E206" s="111"/>
      <c r="F206" s="113"/>
      <c r="G206" s="162"/>
      <c r="H206" s="164"/>
      <c r="I206" s="15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</row>
    <row r="207" spans="1:595" s="11" customFormat="1" ht="15" customHeight="1" thickBot="1">
      <c r="A207" s="191"/>
      <c r="B207" s="159"/>
      <c r="C207" s="160"/>
      <c r="D207" s="98" t="s">
        <v>102</v>
      </c>
      <c r="E207" s="111"/>
      <c r="F207" s="113"/>
      <c r="G207" s="162"/>
      <c r="H207" s="164"/>
      <c r="I207" s="15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</row>
    <row r="208" spans="1:595" s="11" customFormat="1" ht="15" customHeight="1" thickBot="1">
      <c r="A208" s="191"/>
      <c r="B208" s="159"/>
      <c r="C208" s="160"/>
      <c r="D208" s="98" t="s">
        <v>100</v>
      </c>
      <c r="E208" s="111"/>
      <c r="F208" s="113"/>
      <c r="G208" s="162"/>
      <c r="H208" s="164"/>
      <c r="I208" s="15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</row>
    <row r="209" spans="1:595" s="11" customFormat="1" ht="15" customHeight="1" thickBot="1">
      <c r="A209" s="191"/>
      <c r="B209" s="159"/>
      <c r="C209" s="160"/>
      <c r="D209" s="98" t="s">
        <v>101</v>
      </c>
      <c r="E209" s="111"/>
      <c r="F209" s="113"/>
      <c r="G209" s="162"/>
      <c r="H209" s="164"/>
      <c r="I209" s="15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</row>
    <row r="210" spans="1:595" s="11" customFormat="1" ht="15" customHeight="1" thickBot="1">
      <c r="A210" s="191"/>
      <c r="B210" s="159"/>
      <c r="C210" s="160"/>
      <c r="D210" s="98" t="s">
        <v>393</v>
      </c>
      <c r="E210" s="111"/>
      <c r="F210" s="113"/>
      <c r="G210" s="162"/>
      <c r="H210" s="164"/>
      <c r="I210" s="15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</row>
    <row r="211" spans="1:595" s="11" customFormat="1" ht="15" customHeight="1" thickBot="1">
      <c r="A211" s="191"/>
      <c r="B211" s="159"/>
      <c r="C211" s="160"/>
      <c r="D211" s="98" t="s">
        <v>467</v>
      </c>
      <c r="E211" s="111"/>
      <c r="F211" s="113"/>
      <c r="G211" s="162"/>
      <c r="H211" s="164"/>
      <c r="I211" s="15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</row>
    <row r="212" spans="1:595" s="11" customFormat="1" ht="15" customHeight="1" thickBot="1">
      <c r="A212" s="191"/>
      <c r="B212" s="159"/>
      <c r="C212" s="160"/>
      <c r="D212" s="98" t="s">
        <v>388</v>
      </c>
      <c r="E212" s="111"/>
      <c r="F212" s="113"/>
      <c r="G212" s="162"/>
      <c r="H212" s="164"/>
      <c r="I212" s="15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</row>
    <row r="213" spans="1:595" s="11" customFormat="1" ht="15" customHeight="1" thickBot="1">
      <c r="A213" s="191"/>
      <c r="B213" s="159"/>
      <c r="C213" s="160"/>
      <c r="D213" s="98" t="s">
        <v>394</v>
      </c>
      <c r="E213" s="111"/>
      <c r="F213" s="113"/>
      <c r="G213" s="162"/>
      <c r="H213" s="164"/>
      <c r="I213" s="15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</row>
    <row r="214" spans="1:595" s="11" customFormat="1" ht="15" customHeight="1" thickBot="1">
      <c r="A214" s="191"/>
      <c r="B214" s="159"/>
      <c r="C214" s="160"/>
      <c r="D214" s="98" t="s">
        <v>395</v>
      </c>
      <c r="E214" s="114"/>
      <c r="F214" s="120"/>
      <c r="G214" s="167"/>
      <c r="H214" s="168"/>
      <c r="I214" s="16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</row>
    <row r="215" spans="1:595" s="11" customFormat="1" ht="15" customHeight="1">
      <c r="A215" s="163">
        <v>25</v>
      </c>
      <c r="B215" s="169">
        <v>40</v>
      </c>
      <c r="C215" s="172" t="s">
        <v>264</v>
      </c>
      <c r="D215" s="48" t="s">
        <v>268</v>
      </c>
      <c r="E215" s="109"/>
      <c r="F215" s="119"/>
      <c r="G215" s="161"/>
      <c r="H215" s="163">
        <v>1</v>
      </c>
      <c r="I215" s="156">
        <f>G215*H215</f>
        <v>0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</row>
    <row r="216" spans="1:595" s="11" customFormat="1" ht="15" customHeight="1">
      <c r="A216" s="164"/>
      <c r="B216" s="170"/>
      <c r="C216" s="173"/>
      <c r="D216" s="46" t="s">
        <v>267</v>
      </c>
      <c r="E216" s="111"/>
      <c r="F216" s="113"/>
      <c r="G216" s="162"/>
      <c r="H216" s="164"/>
      <c r="I216" s="15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</row>
    <row r="217" spans="1:595" s="11" customFormat="1" ht="15" customHeight="1">
      <c r="A217" s="164"/>
      <c r="B217" s="170"/>
      <c r="C217" s="173"/>
      <c r="D217" s="46" t="s">
        <v>266</v>
      </c>
      <c r="E217" s="111"/>
      <c r="F217" s="113"/>
      <c r="G217" s="162"/>
      <c r="H217" s="164"/>
      <c r="I217" s="15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</row>
    <row r="218" spans="1:595" s="11" customFormat="1" ht="15" customHeight="1">
      <c r="A218" s="164"/>
      <c r="B218" s="170"/>
      <c r="C218" s="173"/>
      <c r="D218" s="33" t="s">
        <v>265</v>
      </c>
      <c r="E218" s="111"/>
      <c r="F218" s="113"/>
      <c r="G218" s="162"/>
      <c r="H218" s="164"/>
      <c r="I218" s="15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</row>
    <row r="219" spans="1:595" s="11" customFormat="1" ht="15" customHeight="1" thickBot="1">
      <c r="A219" s="168"/>
      <c r="B219" s="171"/>
      <c r="C219" s="174"/>
      <c r="D219" s="34" t="s">
        <v>176</v>
      </c>
      <c r="E219" s="114"/>
      <c r="F219" s="120"/>
      <c r="G219" s="167"/>
      <c r="H219" s="168"/>
      <c r="I219" s="16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</row>
    <row r="220" spans="1:595" s="11" customFormat="1" ht="15" customHeight="1" thickBot="1">
      <c r="A220" s="158">
        <v>26</v>
      </c>
      <c r="B220" s="166">
        <v>41</v>
      </c>
      <c r="C220" s="160" t="s">
        <v>19</v>
      </c>
      <c r="D220" s="48" t="s">
        <v>20</v>
      </c>
      <c r="E220" s="109"/>
      <c r="F220" s="119"/>
      <c r="G220" s="161"/>
      <c r="H220" s="163">
        <v>1</v>
      </c>
      <c r="I220" s="156">
        <f>G220*H220</f>
        <v>0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</row>
    <row r="221" spans="1:595" s="11" customFormat="1" ht="15" customHeight="1" thickBot="1">
      <c r="A221" s="158"/>
      <c r="B221" s="166"/>
      <c r="C221" s="160"/>
      <c r="D221" s="98" t="s">
        <v>21</v>
      </c>
      <c r="E221" s="111"/>
      <c r="F221" s="113"/>
      <c r="G221" s="162"/>
      <c r="H221" s="164"/>
      <c r="I221" s="15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</row>
    <row r="222" spans="1:595" s="11" customFormat="1" ht="15" customHeight="1" thickBot="1">
      <c r="A222" s="158"/>
      <c r="B222" s="166"/>
      <c r="C222" s="160"/>
      <c r="D222" s="98" t="s">
        <v>22</v>
      </c>
      <c r="E222" s="111"/>
      <c r="F222" s="113"/>
      <c r="G222" s="162"/>
      <c r="H222" s="164"/>
      <c r="I222" s="15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</row>
    <row r="223" spans="1:595" s="11" customFormat="1" ht="15" customHeight="1" thickBot="1">
      <c r="A223" s="158"/>
      <c r="B223" s="166"/>
      <c r="C223" s="160"/>
      <c r="D223" s="98" t="s">
        <v>397</v>
      </c>
      <c r="E223" s="111"/>
      <c r="F223" s="113"/>
      <c r="G223" s="162"/>
      <c r="H223" s="164"/>
      <c r="I223" s="15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</row>
    <row r="224" spans="1:595" s="11" customFormat="1" ht="15" customHeight="1" thickBot="1">
      <c r="A224" s="158"/>
      <c r="B224" s="166"/>
      <c r="C224" s="160"/>
      <c r="D224" s="98" t="s">
        <v>478</v>
      </c>
      <c r="E224" s="111"/>
      <c r="F224" s="113"/>
      <c r="G224" s="162"/>
      <c r="H224" s="164"/>
      <c r="I224" s="15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</row>
    <row r="225" spans="1:595" s="11" customFormat="1" ht="15" customHeight="1" thickBot="1">
      <c r="A225" s="158"/>
      <c r="B225" s="166"/>
      <c r="C225" s="160"/>
      <c r="D225" s="98" t="s">
        <v>23</v>
      </c>
      <c r="E225" s="111"/>
      <c r="F225" s="113"/>
      <c r="G225" s="162"/>
      <c r="H225" s="164"/>
      <c r="I225" s="15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</row>
    <row r="226" spans="1:595" s="11" customFormat="1" ht="15" customHeight="1" thickBot="1">
      <c r="A226" s="158"/>
      <c r="B226" s="166"/>
      <c r="C226" s="160"/>
      <c r="D226" s="98" t="s">
        <v>44</v>
      </c>
      <c r="E226" s="111"/>
      <c r="F226" s="113"/>
      <c r="G226" s="162"/>
      <c r="H226" s="164"/>
      <c r="I226" s="15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</row>
    <row r="227" spans="1:595" s="11" customFormat="1" ht="15" customHeight="1" thickBot="1">
      <c r="A227" s="158"/>
      <c r="B227" s="166"/>
      <c r="C227" s="160"/>
      <c r="D227" s="98" t="s">
        <v>398</v>
      </c>
      <c r="E227" s="111"/>
      <c r="F227" s="113"/>
      <c r="G227" s="162"/>
      <c r="H227" s="164"/>
      <c r="I227" s="15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</row>
    <row r="228" spans="1:595" s="11" customFormat="1" ht="15" customHeight="1" thickBot="1">
      <c r="A228" s="158"/>
      <c r="B228" s="166"/>
      <c r="C228" s="160"/>
      <c r="D228" s="98" t="s">
        <v>399</v>
      </c>
      <c r="E228" s="111"/>
      <c r="F228" s="113"/>
      <c r="G228" s="162"/>
      <c r="H228" s="164"/>
      <c r="I228" s="15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</row>
    <row r="229" spans="1:595" s="11" customFormat="1" ht="15" customHeight="1" thickBot="1">
      <c r="A229" s="158"/>
      <c r="B229" s="166"/>
      <c r="C229" s="160"/>
      <c r="D229" s="49" t="s">
        <v>270</v>
      </c>
      <c r="E229" s="112"/>
      <c r="F229" s="113"/>
      <c r="G229" s="162"/>
      <c r="H229" s="164"/>
      <c r="I229" s="15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</row>
    <row r="230" spans="1:595" s="11" customFormat="1" ht="15" customHeight="1" thickBot="1">
      <c r="A230" s="158"/>
      <c r="B230" s="166"/>
      <c r="C230" s="160"/>
      <c r="D230" s="50" t="s">
        <v>81</v>
      </c>
      <c r="E230" s="114"/>
      <c r="F230" s="120"/>
      <c r="G230" s="167"/>
      <c r="H230" s="168"/>
      <c r="I230" s="16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</row>
    <row r="231" spans="1:595" s="11" customFormat="1" ht="15" customHeight="1" thickBot="1">
      <c r="A231" s="158">
        <v>27</v>
      </c>
      <c r="B231" s="166">
        <v>43</v>
      </c>
      <c r="C231" s="160" t="s">
        <v>272</v>
      </c>
      <c r="D231" s="48" t="s">
        <v>304</v>
      </c>
      <c r="E231" s="109"/>
      <c r="F231" s="119"/>
      <c r="G231" s="161"/>
      <c r="H231" s="163">
        <v>1</v>
      </c>
      <c r="I231" s="156">
        <f>G231*H231</f>
        <v>0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  <c r="VQ231" s="1"/>
      <c r="VR231" s="1"/>
      <c r="VS231" s="1"/>
      <c r="VT231" s="1"/>
      <c r="VU231" s="1"/>
      <c r="VV231" s="1"/>
      <c r="VW231" s="1"/>
    </row>
    <row r="232" spans="1:595" s="11" customFormat="1" ht="15" customHeight="1" thickBot="1">
      <c r="A232" s="158"/>
      <c r="B232" s="166"/>
      <c r="C232" s="160"/>
      <c r="D232" s="46" t="s">
        <v>275</v>
      </c>
      <c r="E232" s="111"/>
      <c r="F232" s="113"/>
      <c r="G232" s="162"/>
      <c r="H232" s="164"/>
      <c r="I232" s="15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  <c r="RD232" s="1"/>
      <c r="RE232" s="1"/>
      <c r="RF232" s="1"/>
      <c r="RG232" s="1"/>
      <c r="RH232" s="1"/>
      <c r="RI232" s="1"/>
      <c r="RJ232" s="1"/>
      <c r="RK232" s="1"/>
      <c r="RL232" s="1"/>
      <c r="RM232" s="1"/>
      <c r="RN232" s="1"/>
      <c r="RO232" s="1"/>
      <c r="RP232" s="1"/>
      <c r="RQ232" s="1"/>
      <c r="RR232" s="1"/>
      <c r="RS232" s="1"/>
      <c r="RT232" s="1"/>
      <c r="RU232" s="1"/>
      <c r="RV232" s="1"/>
      <c r="RW232" s="1"/>
      <c r="RX232" s="1"/>
      <c r="RY232" s="1"/>
      <c r="RZ232" s="1"/>
      <c r="SA232" s="1"/>
      <c r="SB232" s="1"/>
      <c r="SC232" s="1"/>
      <c r="SD232" s="1"/>
      <c r="SE232" s="1"/>
      <c r="SF232" s="1"/>
      <c r="SG232" s="1"/>
      <c r="SH232" s="1"/>
      <c r="SI232" s="1"/>
      <c r="SJ232" s="1"/>
      <c r="SK232" s="1"/>
      <c r="SL232" s="1"/>
      <c r="SM232" s="1"/>
      <c r="SN232" s="1"/>
      <c r="SO232" s="1"/>
      <c r="SP232" s="1"/>
      <c r="SQ232" s="1"/>
      <c r="SR232" s="1"/>
      <c r="SS232" s="1"/>
      <c r="ST232" s="1"/>
      <c r="SU232" s="1"/>
      <c r="SV232" s="1"/>
      <c r="SW232" s="1"/>
      <c r="SX232" s="1"/>
      <c r="SY232" s="1"/>
      <c r="SZ232" s="1"/>
      <c r="TA232" s="1"/>
      <c r="TB232" s="1"/>
      <c r="TC232" s="1"/>
      <c r="TD232" s="1"/>
      <c r="TE232" s="1"/>
      <c r="TF232" s="1"/>
      <c r="TG232" s="1"/>
      <c r="TH232" s="1"/>
      <c r="TI232" s="1"/>
      <c r="TJ232" s="1"/>
      <c r="TK232" s="1"/>
      <c r="TL232" s="1"/>
      <c r="TM232" s="1"/>
      <c r="TN232" s="1"/>
      <c r="TO232" s="1"/>
      <c r="TP232" s="1"/>
      <c r="TQ232" s="1"/>
      <c r="TR232" s="1"/>
      <c r="TS232" s="1"/>
      <c r="TT232" s="1"/>
      <c r="TU232" s="1"/>
      <c r="TV232" s="1"/>
      <c r="TW232" s="1"/>
      <c r="TX232" s="1"/>
      <c r="TY232" s="1"/>
      <c r="TZ232" s="1"/>
      <c r="UA232" s="1"/>
      <c r="UB232" s="1"/>
      <c r="UC232" s="1"/>
      <c r="UD232" s="1"/>
      <c r="UE232" s="1"/>
      <c r="UF232" s="1"/>
      <c r="UG232" s="1"/>
      <c r="UH232" s="1"/>
      <c r="UI232" s="1"/>
      <c r="UJ232" s="1"/>
      <c r="UK232" s="1"/>
      <c r="UL232" s="1"/>
      <c r="UM232" s="1"/>
      <c r="UN232" s="1"/>
      <c r="UO232" s="1"/>
      <c r="UP232" s="1"/>
      <c r="UQ232" s="1"/>
      <c r="UR232" s="1"/>
      <c r="US232" s="1"/>
      <c r="UT232" s="1"/>
      <c r="UU232" s="1"/>
      <c r="UV232" s="1"/>
      <c r="UW232" s="1"/>
      <c r="UX232" s="1"/>
      <c r="UY232" s="1"/>
      <c r="UZ232" s="1"/>
      <c r="VA232" s="1"/>
      <c r="VB232" s="1"/>
      <c r="VC232" s="1"/>
      <c r="VD232" s="1"/>
      <c r="VE232" s="1"/>
      <c r="VF232" s="1"/>
      <c r="VG232" s="1"/>
      <c r="VH232" s="1"/>
      <c r="VI232" s="1"/>
      <c r="VJ232" s="1"/>
      <c r="VK232" s="1"/>
      <c r="VL232" s="1"/>
      <c r="VM232" s="1"/>
      <c r="VN232" s="1"/>
      <c r="VO232" s="1"/>
      <c r="VP232" s="1"/>
      <c r="VQ232" s="1"/>
      <c r="VR232" s="1"/>
      <c r="VS232" s="1"/>
      <c r="VT232" s="1"/>
      <c r="VU232" s="1"/>
      <c r="VV232" s="1"/>
      <c r="VW232" s="1"/>
    </row>
    <row r="233" spans="1:595" s="11" customFormat="1" ht="15" customHeight="1" thickBot="1">
      <c r="A233" s="158"/>
      <c r="B233" s="166"/>
      <c r="C233" s="160"/>
      <c r="D233" s="46" t="s">
        <v>276</v>
      </c>
      <c r="E233" s="111"/>
      <c r="F233" s="113"/>
      <c r="G233" s="162"/>
      <c r="H233" s="164"/>
      <c r="I233" s="15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  <c r="VQ233" s="1"/>
      <c r="VR233" s="1"/>
      <c r="VS233" s="1"/>
      <c r="VT233" s="1"/>
      <c r="VU233" s="1"/>
      <c r="VV233" s="1"/>
      <c r="VW233" s="1"/>
    </row>
    <row r="234" spans="1:595" s="11" customFormat="1" ht="15" customHeight="1" thickBot="1">
      <c r="A234" s="158"/>
      <c r="B234" s="166"/>
      <c r="C234" s="160"/>
      <c r="D234" s="36" t="s">
        <v>254</v>
      </c>
      <c r="E234" s="111"/>
      <c r="F234" s="113"/>
      <c r="G234" s="162"/>
      <c r="H234" s="164"/>
      <c r="I234" s="15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</row>
    <row r="235" spans="1:595" s="11" customFormat="1" ht="15" customHeight="1" thickBot="1">
      <c r="A235" s="158"/>
      <c r="B235" s="166"/>
      <c r="C235" s="160"/>
      <c r="D235" s="46" t="s">
        <v>277</v>
      </c>
      <c r="E235" s="111"/>
      <c r="F235" s="113"/>
      <c r="G235" s="162"/>
      <c r="H235" s="164"/>
      <c r="I235" s="15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  <c r="VQ235" s="1"/>
      <c r="VR235" s="1"/>
      <c r="VS235" s="1"/>
      <c r="VT235" s="1"/>
      <c r="VU235" s="1"/>
      <c r="VV235" s="1"/>
      <c r="VW235" s="1"/>
    </row>
    <row r="236" spans="1:595" s="11" customFormat="1" ht="30" customHeight="1" thickBot="1">
      <c r="A236" s="158"/>
      <c r="B236" s="166"/>
      <c r="C236" s="160"/>
      <c r="D236" s="36" t="s">
        <v>273</v>
      </c>
      <c r="E236" s="111"/>
      <c r="F236" s="113"/>
      <c r="G236" s="162"/>
      <c r="H236" s="164"/>
      <c r="I236" s="15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</row>
    <row r="237" spans="1:595" s="11" customFormat="1" ht="15" customHeight="1" thickBot="1">
      <c r="A237" s="158"/>
      <c r="B237" s="166"/>
      <c r="C237" s="160"/>
      <c r="D237" s="52" t="s">
        <v>274</v>
      </c>
      <c r="E237" s="114"/>
      <c r="F237" s="120"/>
      <c r="G237" s="167"/>
      <c r="H237" s="168"/>
      <c r="I237" s="16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  <c r="VQ237" s="1"/>
      <c r="VR237" s="1"/>
      <c r="VS237" s="1"/>
      <c r="VT237" s="1"/>
      <c r="VU237" s="1"/>
      <c r="VV237" s="1"/>
      <c r="VW237" s="1"/>
    </row>
    <row r="238" spans="1:595" s="11" customFormat="1" ht="15" customHeight="1" thickBot="1">
      <c r="A238" s="158">
        <v>28</v>
      </c>
      <c r="B238" s="166" t="s">
        <v>278</v>
      </c>
      <c r="C238" s="160" t="s">
        <v>279</v>
      </c>
      <c r="D238" s="32" t="s">
        <v>113</v>
      </c>
      <c r="E238" s="109"/>
      <c r="F238" s="119"/>
      <c r="G238" s="161"/>
      <c r="H238" s="163">
        <v>1</v>
      </c>
      <c r="I238" s="156">
        <f>G238*H238</f>
        <v>0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</row>
    <row r="239" spans="1:595" s="11" customFormat="1" ht="15" customHeight="1" thickBot="1">
      <c r="A239" s="158"/>
      <c r="B239" s="166"/>
      <c r="C239" s="160"/>
      <c r="D239" s="33" t="s">
        <v>280</v>
      </c>
      <c r="E239" s="111"/>
      <c r="F239" s="113"/>
      <c r="G239" s="162"/>
      <c r="H239" s="164"/>
      <c r="I239" s="15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</row>
    <row r="240" spans="1:595" s="11" customFormat="1" ht="15" customHeight="1" thickBot="1">
      <c r="A240" s="158"/>
      <c r="B240" s="166"/>
      <c r="C240" s="160"/>
      <c r="D240" s="35" t="s">
        <v>202</v>
      </c>
      <c r="E240" s="114"/>
      <c r="F240" s="120"/>
      <c r="G240" s="167"/>
      <c r="H240" s="168"/>
      <c r="I240" s="16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</row>
    <row r="241" spans="1:595" s="11" customFormat="1" ht="15" customHeight="1" thickBot="1">
      <c r="A241" s="158">
        <v>29</v>
      </c>
      <c r="B241" s="166">
        <v>44</v>
      </c>
      <c r="C241" s="160" t="s">
        <v>193</v>
      </c>
      <c r="D241" s="32" t="s">
        <v>113</v>
      </c>
      <c r="E241" s="109"/>
      <c r="F241" s="119"/>
      <c r="G241" s="161"/>
      <c r="H241" s="163">
        <v>1</v>
      </c>
      <c r="I241" s="156">
        <f>G241*H241</f>
        <v>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</row>
    <row r="242" spans="1:595" s="11" customFormat="1" ht="15" customHeight="1" thickBot="1">
      <c r="A242" s="158"/>
      <c r="B242" s="166"/>
      <c r="C242" s="160"/>
      <c r="D242" s="33" t="s">
        <v>65</v>
      </c>
      <c r="E242" s="111"/>
      <c r="F242" s="113"/>
      <c r="G242" s="162"/>
      <c r="H242" s="164"/>
      <c r="I242" s="15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</row>
    <row r="243" spans="1:595" s="11" customFormat="1" ht="15" customHeight="1" thickBot="1">
      <c r="A243" s="158"/>
      <c r="B243" s="166"/>
      <c r="C243" s="160"/>
      <c r="D243" s="33" t="s">
        <v>196</v>
      </c>
      <c r="E243" s="111"/>
      <c r="F243" s="113"/>
      <c r="G243" s="162"/>
      <c r="H243" s="164"/>
      <c r="I243" s="15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</row>
    <row r="244" spans="1:595" s="11" customFormat="1" ht="15" customHeight="1" thickBot="1">
      <c r="A244" s="158"/>
      <c r="B244" s="166"/>
      <c r="C244" s="160"/>
      <c r="D244" s="33" t="s">
        <v>284</v>
      </c>
      <c r="E244" s="111"/>
      <c r="F244" s="113"/>
      <c r="G244" s="162"/>
      <c r="H244" s="164"/>
      <c r="I244" s="15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</row>
    <row r="245" spans="1:595" s="11" customFormat="1" ht="15" customHeight="1" thickBot="1">
      <c r="A245" s="158"/>
      <c r="B245" s="166"/>
      <c r="C245" s="160"/>
      <c r="D245" s="33" t="s">
        <v>195</v>
      </c>
      <c r="E245" s="111"/>
      <c r="F245" s="113"/>
      <c r="G245" s="162"/>
      <c r="H245" s="164"/>
      <c r="I245" s="15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</row>
    <row r="246" spans="1:595" s="11" customFormat="1" ht="15" customHeight="1" thickBot="1">
      <c r="A246" s="158"/>
      <c r="B246" s="166"/>
      <c r="C246" s="160"/>
      <c r="D246" s="33" t="s">
        <v>282</v>
      </c>
      <c r="E246" s="111"/>
      <c r="F246" s="113"/>
      <c r="G246" s="162"/>
      <c r="H246" s="164"/>
      <c r="I246" s="15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  <c r="VQ246" s="1"/>
      <c r="VR246" s="1"/>
      <c r="VS246" s="1"/>
      <c r="VT246" s="1"/>
      <c r="VU246" s="1"/>
      <c r="VV246" s="1"/>
      <c r="VW246" s="1"/>
    </row>
    <row r="247" spans="1:595" s="11" customFormat="1" ht="15" customHeight="1" thickBot="1">
      <c r="A247" s="158"/>
      <c r="B247" s="166"/>
      <c r="C247" s="160"/>
      <c r="D247" s="33" t="s">
        <v>283</v>
      </c>
      <c r="E247" s="111"/>
      <c r="F247" s="113"/>
      <c r="G247" s="162"/>
      <c r="H247" s="164"/>
      <c r="I247" s="15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  <c r="RD247" s="1"/>
      <c r="RE247" s="1"/>
      <c r="RF247" s="1"/>
      <c r="RG247" s="1"/>
      <c r="RH247" s="1"/>
      <c r="RI247" s="1"/>
      <c r="RJ247" s="1"/>
      <c r="RK247" s="1"/>
      <c r="RL247" s="1"/>
      <c r="RM247" s="1"/>
      <c r="RN247" s="1"/>
      <c r="RO247" s="1"/>
      <c r="RP247" s="1"/>
      <c r="RQ247" s="1"/>
      <c r="RR247" s="1"/>
      <c r="RS247" s="1"/>
      <c r="RT247" s="1"/>
      <c r="RU247" s="1"/>
      <c r="RV247" s="1"/>
      <c r="RW247" s="1"/>
      <c r="RX247" s="1"/>
      <c r="RY247" s="1"/>
      <c r="RZ247" s="1"/>
      <c r="SA247" s="1"/>
      <c r="SB247" s="1"/>
      <c r="SC247" s="1"/>
      <c r="SD247" s="1"/>
      <c r="SE247" s="1"/>
      <c r="SF247" s="1"/>
      <c r="SG247" s="1"/>
      <c r="SH247" s="1"/>
      <c r="SI247" s="1"/>
      <c r="SJ247" s="1"/>
      <c r="SK247" s="1"/>
      <c r="SL247" s="1"/>
      <c r="SM247" s="1"/>
      <c r="SN247" s="1"/>
      <c r="SO247" s="1"/>
      <c r="SP247" s="1"/>
      <c r="SQ247" s="1"/>
      <c r="SR247" s="1"/>
      <c r="SS247" s="1"/>
      <c r="ST247" s="1"/>
      <c r="SU247" s="1"/>
      <c r="SV247" s="1"/>
      <c r="SW247" s="1"/>
      <c r="SX247" s="1"/>
      <c r="SY247" s="1"/>
      <c r="SZ247" s="1"/>
      <c r="TA247" s="1"/>
      <c r="TB247" s="1"/>
      <c r="TC247" s="1"/>
      <c r="TD247" s="1"/>
      <c r="TE247" s="1"/>
      <c r="TF247" s="1"/>
      <c r="TG247" s="1"/>
      <c r="TH247" s="1"/>
      <c r="TI247" s="1"/>
      <c r="TJ247" s="1"/>
      <c r="TK247" s="1"/>
      <c r="TL247" s="1"/>
      <c r="TM247" s="1"/>
      <c r="TN247" s="1"/>
      <c r="TO247" s="1"/>
      <c r="TP247" s="1"/>
      <c r="TQ247" s="1"/>
      <c r="TR247" s="1"/>
      <c r="TS247" s="1"/>
      <c r="TT247" s="1"/>
      <c r="TU247" s="1"/>
      <c r="TV247" s="1"/>
      <c r="TW247" s="1"/>
      <c r="TX247" s="1"/>
      <c r="TY247" s="1"/>
      <c r="TZ247" s="1"/>
      <c r="UA247" s="1"/>
      <c r="UB247" s="1"/>
      <c r="UC247" s="1"/>
      <c r="UD247" s="1"/>
      <c r="UE247" s="1"/>
      <c r="UF247" s="1"/>
      <c r="UG247" s="1"/>
      <c r="UH247" s="1"/>
      <c r="UI247" s="1"/>
      <c r="UJ247" s="1"/>
      <c r="UK247" s="1"/>
      <c r="UL247" s="1"/>
      <c r="UM247" s="1"/>
      <c r="UN247" s="1"/>
      <c r="UO247" s="1"/>
      <c r="UP247" s="1"/>
      <c r="UQ247" s="1"/>
      <c r="UR247" s="1"/>
      <c r="US247" s="1"/>
      <c r="UT247" s="1"/>
      <c r="UU247" s="1"/>
      <c r="UV247" s="1"/>
      <c r="UW247" s="1"/>
      <c r="UX247" s="1"/>
      <c r="UY247" s="1"/>
      <c r="UZ247" s="1"/>
      <c r="VA247" s="1"/>
      <c r="VB247" s="1"/>
      <c r="VC247" s="1"/>
      <c r="VD247" s="1"/>
      <c r="VE247" s="1"/>
      <c r="VF247" s="1"/>
      <c r="VG247" s="1"/>
      <c r="VH247" s="1"/>
      <c r="VI247" s="1"/>
      <c r="VJ247" s="1"/>
      <c r="VK247" s="1"/>
      <c r="VL247" s="1"/>
      <c r="VM247" s="1"/>
      <c r="VN247" s="1"/>
      <c r="VO247" s="1"/>
      <c r="VP247" s="1"/>
      <c r="VQ247" s="1"/>
      <c r="VR247" s="1"/>
      <c r="VS247" s="1"/>
      <c r="VT247" s="1"/>
      <c r="VU247" s="1"/>
      <c r="VV247" s="1"/>
      <c r="VW247" s="1"/>
    </row>
    <row r="248" spans="1:595" s="11" customFormat="1" ht="15" customHeight="1" thickBot="1">
      <c r="A248" s="158"/>
      <c r="B248" s="166"/>
      <c r="C248" s="160"/>
      <c r="D248" s="33" t="s">
        <v>285</v>
      </c>
      <c r="E248" s="111"/>
      <c r="F248" s="113"/>
      <c r="G248" s="162"/>
      <c r="H248" s="164"/>
      <c r="I248" s="15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  <c r="RD248" s="1"/>
      <c r="RE248" s="1"/>
      <c r="RF248" s="1"/>
      <c r="RG248" s="1"/>
      <c r="RH248" s="1"/>
      <c r="RI248" s="1"/>
      <c r="RJ248" s="1"/>
      <c r="RK248" s="1"/>
      <c r="RL248" s="1"/>
      <c r="RM248" s="1"/>
      <c r="RN248" s="1"/>
      <c r="RO248" s="1"/>
      <c r="RP248" s="1"/>
      <c r="RQ248" s="1"/>
      <c r="RR248" s="1"/>
      <c r="RS248" s="1"/>
      <c r="RT248" s="1"/>
      <c r="RU248" s="1"/>
      <c r="RV248" s="1"/>
      <c r="RW248" s="1"/>
      <c r="RX248" s="1"/>
      <c r="RY248" s="1"/>
      <c r="RZ248" s="1"/>
      <c r="SA248" s="1"/>
      <c r="SB248" s="1"/>
      <c r="SC248" s="1"/>
      <c r="SD248" s="1"/>
      <c r="SE248" s="1"/>
      <c r="SF248" s="1"/>
      <c r="SG248" s="1"/>
      <c r="SH248" s="1"/>
      <c r="SI248" s="1"/>
      <c r="SJ248" s="1"/>
      <c r="SK248" s="1"/>
      <c r="SL248" s="1"/>
      <c r="SM248" s="1"/>
      <c r="SN248" s="1"/>
      <c r="SO248" s="1"/>
      <c r="SP248" s="1"/>
      <c r="SQ248" s="1"/>
      <c r="SR248" s="1"/>
      <c r="SS248" s="1"/>
      <c r="ST248" s="1"/>
      <c r="SU248" s="1"/>
      <c r="SV248" s="1"/>
      <c r="SW248" s="1"/>
      <c r="SX248" s="1"/>
      <c r="SY248" s="1"/>
      <c r="SZ248" s="1"/>
      <c r="TA248" s="1"/>
      <c r="TB248" s="1"/>
      <c r="TC248" s="1"/>
      <c r="TD248" s="1"/>
      <c r="TE248" s="1"/>
      <c r="TF248" s="1"/>
      <c r="TG248" s="1"/>
      <c r="TH248" s="1"/>
      <c r="TI248" s="1"/>
      <c r="TJ248" s="1"/>
      <c r="TK248" s="1"/>
      <c r="TL248" s="1"/>
      <c r="TM248" s="1"/>
      <c r="TN248" s="1"/>
      <c r="TO248" s="1"/>
      <c r="TP248" s="1"/>
      <c r="TQ248" s="1"/>
      <c r="TR248" s="1"/>
      <c r="TS248" s="1"/>
      <c r="TT248" s="1"/>
      <c r="TU248" s="1"/>
      <c r="TV248" s="1"/>
      <c r="TW248" s="1"/>
      <c r="TX248" s="1"/>
      <c r="TY248" s="1"/>
      <c r="TZ248" s="1"/>
      <c r="UA248" s="1"/>
      <c r="UB248" s="1"/>
      <c r="UC248" s="1"/>
      <c r="UD248" s="1"/>
      <c r="UE248" s="1"/>
      <c r="UF248" s="1"/>
      <c r="UG248" s="1"/>
      <c r="UH248" s="1"/>
      <c r="UI248" s="1"/>
      <c r="UJ248" s="1"/>
      <c r="UK248" s="1"/>
      <c r="UL248" s="1"/>
      <c r="UM248" s="1"/>
      <c r="UN248" s="1"/>
      <c r="UO248" s="1"/>
      <c r="UP248" s="1"/>
      <c r="UQ248" s="1"/>
      <c r="UR248" s="1"/>
      <c r="US248" s="1"/>
      <c r="UT248" s="1"/>
      <c r="UU248" s="1"/>
      <c r="UV248" s="1"/>
      <c r="UW248" s="1"/>
      <c r="UX248" s="1"/>
      <c r="UY248" s="1"/>
      <c r="UZ248" s="1"/>
      <c r="VA248" s="1"/>
      <c r="VB248" s="1"/>
      <c r="VC248" s="1"/>
      <c r="VD248" s="1"/>
      <c r="VE248" s="1"/>
      <c r="VF248" s="1"/>
      <c r="VG248" s="1"/>
      <c r="VH248" s="1"/>
      <c r="VI248" s="1"/>
      <c r="VJ248" s="1"/>
      <c r="VK248" s="1"/>
      <c r="VL248" s="1"/>
      <c r="VM248" s="1"/>
      <c r="VN248" s="1"/>
      <c r="VO248" s="1"/>
      <c r="VP248" s="1"/>
      <c r="VQ248" s="1"/>
      <c r="VR248" s="1"/>
      <c r="VS248" s="1"/>
      <c r="VT248" s="1"/>
      <c r="VU248" s="1"/>
      <c r="VV248" s="1"/>
      <c r="VW248" s="1"/>
    </row>
    <row r="249" spans="1:595" s="11" customFormat="1" ht="15" customHeight="1" thickBot="1">
      <c r="A249" s="158"/>
      <c r="B249" s="166"/>
      <c r="C249" s="160"/>
      <c r="D249" s="33" t="s">
        <v>288</v>
      </c>
      <c r="E249" s="111"/>
      <c r="F249" s="113"/>
      <c r="G249" s="162"/>
      <c r="H249" s="164"/>
      <c r="I249" s="15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</row>
    <row r="250" spans="1:595" s="11" customFormat="1" ht="15" customHeight="1" thickBot="1">
      <c r="A250" s="158"/>
      <c r="B250" s="166"/>
      <c r="C250" s="160"/>
      <c r="D250" s="33" t="s">
        <v>287</v>
      </c>
      <c r="E250" s="111"/>
      <c r="F250" s="113"/>
      <c r="G250" s="162"/>
      <c r="H250" s="164"/>
      <c r="I250" s="15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</row>
    <row r="251" spans="1:595" s="11" customFormat="1" ht="15" customHeight="1" thickBot="1">
      <c r="A251" s="158"/>
      <c r="B251" s="166"/>
      <c r="C251" s="160"/>
      <c r="D251" s="33" t="s">
        <v>289</v>
      </c>
      <c r="E251" s="111"/>
      <c r="F251" s="113"/>
      <c r="G251" s="162"/>
      <c r="H251" s="164"/>
      <c r="I251" s="15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</row>
    <row r="252" spans="1:595" s="11" customFormat="1" ht="15" customHeight="1" thickBot="1">
      <c r="A252" s="158"/>
      <c r="B252" s="166"/>
      <c r="C252" s="160"/>
      <c r="D252" s="33" t="s">
        <v>290</v>
      </c>
      <c r="E252" s="111"/>
      <c r="F252" s="113"/>
      <c r="G252" s="162"/>
      <c r="H252" s="164"/>
      <c r="I252" s="15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</row>
    <row r="253" spans="1:595" s="11" customFormat="1" ht="15" customHeight="1" thickBot="1">
      <c r="A253" s="158"/>
      <c r="B253" s="166"/>
      <c r="C253" s="160"/>
      <c r="D253" s="33" t="s">
        <v>114</v>
      </c>
      <c r="E253" s="111"/>
      <c r="F253" s="113"/>
      <c r="G253" s="162"/>
      <c r="H253" s="164"/>
      <c r="I253" s="15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</row>
    <row r="254" spans="1:595" s="11" customFormat="1" ht="15" customHeight="1" thickBot="1">
      <c r="A254" s="158"/>
      <c r="B254" s="166"/>
      <c r="C254" s="160"/>
      <c r="D254" s="33" t="s">
        <v>286</v>
      </c>
      <c r="E254" s="111"/>
      <c r="F254" s="113"/>
      <c r="G254" s="162"/>
      <c r="H254" s="164"/>
      <c r="I254" s="15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  <c r="PO254" s="1"/>
      <c r="PP254" s="1"/>
      <c r="PQ254" s="1"/>
      <c r="PR254" s="1"/>
      <c r="PS254" s="1"/>
      <c r="PT254" s="1"/>
      <c r="PU254" s="1"/>
      <c r="PV254" s="1"/>
      <c r="PW254" s="1"/>
      <c r="PX254" s="1"/>
      <c r="PY254" s="1"/>
      <c r="PZ254" s="1"/>
      <c r="QA254" s="1"/>
      <c r="QB254" s="1"/>
      <c r="QC254" s="1"/>
      <c r="QD254" s="1"/>
      <c r="QE254" s="1"/>
      <c r="QF254" s="1"/>
      <c r="QG254" s="1"/>
      <c r="QH254" s="1"/>
      <c r="QI254" s="1"/>
      <c r="QJ254" s="1"/>
      <c r="QK254" s="1"/>
      <c r="QL254" s="1"/>
      <c r="QM254" s="1"/>
      <c r="QN254" s="1"/>
      <c r="QO254" s="1"/>
      <c r="QP254" s="1"/>
      <c r="QQ254" s="1"/>
      <c r="QR254" s="1"/>
      <c r="QS254" s="1"/>
      <c r="QT254" s="1"/>
      <c r="QU254" s="1"/>
      <c r="QV254" s="1"/>
      <c r="QW254" s="1"/>
      <c r="QX254" s="1"/>
      <c r="QY254" s="1"/>
      <c r="QZ254" s="1"/>
      <c r="RA254" s="1"/>
      <c r="RB254" s="1"/>
      <c r="RC254" s="1"/>
      <c r="RD254" s="1"/>
      <c r="RE254" s="1"/>
      <c r="RF254" s="1"/>
      <c r="RG254" s="1"/>
      <c r="RH254" s="1"/>
      <c r="RI254" s="1"/>
      <c r="RJ254" s="1"/>
      <c r="RK254" s="1"/>
      <c r="RL254" s="1"/>
      <c r="RM254" s="1"/>
      <c r="RN254" s="1"/>
      <c r="RO254" s="1"/>
      <c r="RP254" s="1"/>
      <c r="RQ254" s="1"/>
      <c r="RR254" s="1"/>
      <c r="RS254" s="1"/>
      <c r="RT254" s="1"/>
      <c r="RU254" s="1"/>
      <c r="RV254" s="1"/>
      <c r="RW254" s="1"/>
      <c r="RX254" s="1"/>
      <c r="RY254" s="1"/>
      <c r="RZ254" s="1"/>
      <c r="SA254" s="1"/>
      <c r="SB254" s="1"/>
      <c r="SC254" s="1"/>
      <c r="SD254" s="1"/>
      <c r="SE254" s="1"/>
      <c r="SF254" s="1"/>
      <c r="SG254" s="1"/>
      <c r="SH254" s="1"/>
      <c r="SI254" s="1"/>
      <c r="SJ254" s="1"/>
      <c r="SK254" s="1"/>
      <c r="SL254" s="1"/>
      <c r="SM254" s="1"/>
      <c r="SN254" s="1"/>
      <c r="SO254" s="1"/>
      <c r="SP254" s="1"/>
      <c r="SQ254" s="1"/>
      <c r="SR254" s="1"/>
      <c r="SS254" s="1"/>
      <c r="ST254" s="1"/>
      <c r="SU254" s="1"/>
      <c r="SV254" s="1"/>
      <c r="SW254" s="1"/>
      <c r="SX254" s="1"/>
      <c r="SY254" s="1"/>
      <c r="SZ254" s="1"/>
      <c r="TA254" s="1"/>
      <c r="TB254" s="1"/>
      <c r="TC254" s="1"/>
      <c r="TD254" s="1"/>
      <c r="TE254" s="1"/>
      <c r="TF254" s="1"/>
      <c r="TG254" s="1"/>
      <c r="TH254" s="1"/>
      <c r="TI254" s="1"/>
      <c r="TJ254" s="1"/>
      <c r="TK254" s="1"/>
      <c r="TL254" s="1"/>
      <c r="TM254" s="1"/>
      <c r="TN254" s="1"/>
      <c r="TO254" s="1"/>
      <c r="TP254" s="1"/>
      <c r="TQ254" s="1"/>
      <c r="TR254" s="1"/>
      <c r="TS254" s="1"/>
      <c r="TT254" s="1"/>
      <c r="TU254" s="1"/>
      <c r="TV254" s="1"/>
      <c r="TW254" s="1"/>
      <c r="TX254" s="1"/>
      <c r="TY254" s="1"/>
      <c r="TZ254" s="1"/>
      <c r="UA254" s="1"/>
      <c r="UB254" s="1"/>
      <c r="UC254" s="1"/>
      <c r="UD254" s="1"/>
      <c r="UE254" s="1"/>
      <c r="UF254" s="1"/>
      <c r="UG254" s="1"/>
      <c r="UH254" s="1"/>
      <c r="UI254" s="1"/>
      <c r="UJ254" s="1"/>
      <c r="UK254" s="1"/>
      <c r="UL254" s="1"/>
      <c r="UM254" s="1"/>
      <c r="UN254" s="1"/>
      <c r="UO254" s="1"/>
      <c r="UP254" s="1"/>
      <c r="UQ254" s="1"/>
      <c r="UR254" s="1"/>
      <c r="US254" s="1"/>
      <c r="UT254" s="1"/>
      <c r="UU254" s="1"/>
      <c r="UV254" s="1"/>
      <c r="UW254" s="1"/>
      <c r="UX254" s="1"/>
      <c r="UY254" s="1"/>
      <c r="UZ254" s="1"/>
      <c r="VA254" s="1"/>
      <c r="VB254" s="1"/>
      <c r="VC254" s="1"/>
      <c r="VD254" s="1"/>
      <c r="VE254" s="1"/>
      <c r="VF254" s="1"/>
      <c r="VG254" s="1"/>
      <c r="VH254" s="1"/>
      <c r="VI254" s="1"/>
      <c r="VJ254" s="1"/>
      <c r="VK254" s="1"/>
      <c r="VL254" s="1"/>
      <c r="VM254" s="1"/>
      <c r="VN254" s="1"/>
      <c r="VO254" s="1"/>
      <c r="VP254" s="1"/>
      <c r="VQ254" s="1"/>
      <c r="VR254" s="1"/>
      <c r="VS254" s="1"/>
      <c r="VT254" s="1"/>
      <c r="VU254" s="1"/>
      <c r="VV254" s="1"/>
      <c r="VW254" s="1"/>
    </row>
    <row r="255" spans="1:595" s="11" customFormat="1" ht="15" customHeight="1" thickBot="1">
      <c r="A255" s="158"/>
      <c r="B255" s="166"/>
      <c r="C255" s="160"/>
      <c r="D255" s="34" t="s">
        <v>70</v>
      </c>
      <c r="E255" s="114"/>
      <c r="F255" s="120"/>
      <c r="G255" s="167"/>
      <c r="H255" s="168"/>
      <c r="I255" s="16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  <c r="PO255" s="1"/>
      <c r="PP255" s="1"/>
      <c r="PQ255" s="1"/>
      <c r="PR255" s="1"/>
      <c r="PS255" s="1"/>
      <c r="PT255" s="1"/>
      <c r="PU255" s="1"/>
      <c r="PV255" s="1"/>
      <c r="PW255" s="1"/>
      <c r="PX255" s="1"/>
      <c r="PY255" s="1"/>
      <c r="PZ255" s="1"/>
      <c r="QA255" s="1"/>
      <c r="QB255" s="1"/>
      <c r="QC255" s="1"/>
      <c r="QD255" s="1"/>
      <c r="QE255" s="1"/>
      <c r="QF255" s="1"/>
      <c r="QG255" s="1"/>
      <c r="QH255" s="1"/>
      <c r="QI255" s="1"/>
      <c r="QJ255" s="1"/>
      <c r="QK255" s="1"/>
      <c r="QL255" s="1"/>
      <c r="QM255" s="1"/>
      <c r="QN255" s="1"/>
      <c r="QO255" s="1"/>
      <c r="QP255" s="1"/>
      <c r="QQ255" s="1"/>
      <c r="QR255" s="1"/>
      <c r="QS255" s="1"/>
      <c r="QT255" s="1"/>
      <c r="QU255" s="1"/>
      <c r="QV255" s="1"/>
      <c r="QW255" s="1"/>
      <c r="QX255" s="1"/>
      <c r="QY255" s="1"/>
      <c r="QZ255" s="1"/>
      <c r="RA255" s="1"/>
      <c r="RB255" s="1"/>
      <c r="RC255" s="1"/>
      <c r="RD255" s="1"/>
      <c r="RE255" s="1"/>
      <c r="RF255" s="1"/>
      <c r="RG255" s="1"/>
      <c r="RH255" s="1"/>
      <c r="RI255" s="1"/>
      <c r="RJ255" s="1"/>
      <c r="RK255" s="1"/>
      <c r="RL255" s="1"/>
      <c r="RM255" s="1"/>
      <c r="RN255" s="1"/>
      <c r="RO255" s="1"/>
      <c r="RP255" s="1"/>
      <c r="RQ255" s="1"/>
      <c r="RR255" s="1"/>
      <c r="RS255" s="1"/>
      <c r="RT255" s="1"/>
      <c r="RU255" s="1"/>
      <c r="RV255" s="1"/>
      <c r="RW255" s="1"/>
      <c r="RX255" s="1"/>
      <c r="RY255" s="1"/>
      <c r="RZ255" s="1"/>
      <c r="SA255" s="1"/>
      <c r="SB255" s="1"/>
      <c r="SC255" s="1"/>
      <c r="SD255" s="1"/>
      <c r="SE255" s="1"/>
      <c r="SF255" s="1"/>
      <c r="SG255" s="1"/>
      <c r="SH255" s="1"/>
      <c r="SI255" s="1"/>
      <c r="SJ255" s="1"/>
      <c r="SK255" s="1"/>
      <c r="SL255" s="1"/>
      <c r="SM255" s="1"/>
      <c r="SN255" s="1"/>
      <c r="SO255" s="1"/>
      <c r="SP255" s="1"/>
      <c r="SQ255" s="1"/>
      <c r="SR255" s="1"/>
      <c r="SS255" s="1"/>
      <c r="ST255" s="1"/>
      <c r="SU255" s="1"/>
      <c r="SV255" s="1"/>
      <c r="SW255" s="1"/>
      <c r="SX255" s="1"/>
      <c r="SY255" s="1"/>
      <c r="SZ255" s="1"/>
      <c r="TA255" s="1"/>
      <c r="TB255" s="1"/>
      <c r="TC255" s="1"/>
      <c r="TD255" s="1"/>
      <c r="TE255" s="1"/>
      <c r="TF255" s="1"/>
      <c r="TG255" s="1"/>
      <c r="TH255" s="1"/>
      <c r="TI255" s="1"/>
      <c r="TJ255" s="1"/>
      <c r="TK255" s="1"/>
      <c r="TL255" s="1"/>
      <c r="TM255" s="1"/>
      <c r="TN255" s="1"/>
      <c r="TO255" s="1"/>
      <c r="TP255" s="1"/>
      <c r="TQ255" s="1"/>
      <c r="TR255" s="1"/>
      <c r="TS255" s="1"/>
      <c r="TT255" s="1"/>
      <c r="TU255" s="1"/>
      <c r="TV255" s="1"/>
      <c r="TW255" s="1"/>
      <c r="TX255" s="1"/>
      <c r="TY255" s="1"/>
      <c r="TZ255" s="1"/>
      <c r="UA255" s="1"/>
      <c r="UB255" s="1"/>
      <c r="UC255" s="1"/>
      <c r="UD255" s="1"/>
      <c r="UE255" s="1"/>
      <c r="UF255" s="1"/>
      <c r="UG255" s="1"/>
      <c r="UH255" s="1"/>
      <c r="UI255" s="1"/>
      <c r="UJ255" s="1"/>
      <c r="UK255" s="1"/>
      <c r="UL255" s="1"/>
      <c r="UM255" s="1"/>
      <c r="UN255" s="1"/>
      <c r="UO255" s="1"/>
      <c r="UP255" s="1"/>
      <c r="UQ255" s="1"/>
      <c r="UR255" s="1"/>
      <c r="US255" s="1"/>
      <c r="UT255" s="1"/>
      <c r="UU255" s="1"/>
      <c r="UV255" s="1"/>
      <c r="UW255" s="1"/>
      <c r="UX255" s="1"/>
      <c r="UY255" s="1"/>
      <c r="UZ255" s="1"/>
      <c r="VA255" s="1"/>
      <c r="VB255" s="1"/>
      <c r="VC255" s="1"/>
      <c r="VD255" s="1"/>
      <c r="VE255" s="1"/>
      <c r="VF255" s="1"/>
      <c r="VG255" s="1"/>
      <c r="VH255" s="1"/>
      <c r="VI255" s="1"/>
      <c r="VJ255" s="1"/>
      <c r="VK255" s="1"/>
      <c r="VL255" s="1"/>
      <c r="VM255" s="1"/>
      <c r="VN255" s="1"/>
      <c r="VO255" s="1"/>
      <c r="VP255" s="1"/>
      <c r="VQ255" s="1"/>
      <c r="VR255" s="1"/>
      <c r="VS255" s="1"/>
      <c r="VT255" s="1"/>
      <c r="VU255" s="1"/>
      <c r="VV255" s="1"/>
      <c r="VW255" s="1"/>
    </row>
    <row r="256" spans="1:595" s="11" customFormat="1" ht="15" customHeight="1" thickBot="1">
      <c r="A256" s="158">
        <v>30</v>
      </c>
      <c r="B256" s="166" t="s">
        <v>291</v>
      </c>
      <c r="C256" s="160" t="s">
        <v>256</v>
      </c>
      <c r="D256" s="32" t="s">
        <v>113</v>
      </c>
      <c r="E256" s="109"/>
      <c r="F256" s="119"/>
      <c r="G256" s="161"/>
      <c r="H256" s="163">
        <v>1</v>
      </c>
      <c r="I256" s="156">
        <f>G256*H256</f>
        <v>0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  <c r="RD256" s="1"/>
      <c r="RE256" s="1"/>
      <c r="RF256" s="1"/>
      <c r="RG256" s="1"/>
      <c r="RH256" s="1"/>
      <c r="RI256" s="1"/>
      <c r="RJ256" s="1"/>
      <c r="RK256" s="1"/>
      <c r="RL256" s="1"/>
      <c r="RM256" s="1"/>
      <c r="RN256" s="1"/>
      <c r="RO256" s="1"/>
      <c r="RP256" s="1"/>
      <c r="RQ256" s="1"/>
      <c r="RR256" s="1"/>
      <c r="RS256" s="1"/>
      <c r="RT256" s="1"/>
      <c r="RU256" s="1"/>
      <c r="RV256" s="1"/>
      <c r="RW256" s="1"/>
      <c r="RX256" s="1"/>
      <c r="RY256" s="1"/>
      <c r="RZ256" s="1"/>
      <c r="SA256" s="1"/>
      <c r="SB256" s="1"/>
      <c r="SC256" s="1"/>
      <c r="SD256" s="1"/>
      <c r="SE256" s="1"/>
      <c r="SF256" s="1"/>
      <c r="SG256" s="1"/>
      <c r="SH256" s="1"/>
      <c r="SI256" s="1"/>
      <c r="SJ256" s="1"/>
      <c r="SK256" s="1"/>
      <c r="SL256" s="1"/>
      <c r="SM256" s="1"/>
      <c r="SN256" s="1"/>
      <c r="SO256" s="1"/>
      <c r="SP256" s="1"/>
      <c r="SQ256" s="1"/>
      <c r="SR256" s="1"/>
      <c r="SS256" s="1"/>
      <c r="ST256" s="1"/>
      <c r="SU256" s="1"/>
      <c r="SV256" s="1"/>
      <c r="SW256" s="1"/>
      <c r="SX256" s="1"/>
      <c r="SY256" s="1"/>
      <c r="SZ256" s="1"/>
      <c r="TA256" s="1"/>
      <c r="TB256" s="1"/>
      <c r="TC256" s="1"/>
      <c r="TD256" s="1"/>
      <c r="TE256" s="1"/>
      <c r="TF256" s="1"/>
      <c r="TG256" s="1"/>
      <c r="TH256" s="1"/>
      <c r="TI256" s="1"/>
      <c r="TJ256" s="1"/>
      <c r="TK256" s="1"/>
      <c r="TL256" s="1"/>
      <c r="TM256" s="1"/>
      <c r="TN256" s="1"/>
      <c r="TO256" s="1"/>
      <c r="TP256" s="1"/>
      <c r="TQ256" s="1"/>
      <c r="TR256" s="1"/>
      <c r="TS256" s="1"/>
      <c r="TT256" s="1"/>
      <c r="TU256" s="1"/>
      <c r="TV256" s="1"/>
      <c r="TW256" s="1"/>
      <c r="TX256" s="1"/>
      <c r="TY256" s="1"/>
      <c r="TZ256" s="1"/>
      <c r="UA256" s="1"/>
      <c r="UB256" s="1"/>
      <c r="UC256" s="1"/>
      <c r="UD256" s="1"/>
      <c r="UE256" s="1"/>
      <c r="UF256" s="1"/>
      <c r="UG256" s="1"/>
      <c r="UH256" s="1"/>
      <c r="UI256" s="1"/>
      <c r="UJ256" s="1"/>
      <c r="UK256" s="1"/>
      <c r="UL256" s="1"/>
      <c r="UM256" s="1"/>
      <c r="UN256" s="1"/>
      <c r="UO256" s="1"/>
      <c r="UP256" s="1"/>
      <c r="UQ256" s="1"/>
      <c r="UR256" s="1"/>
      <c r="US256" s="1"/>
      <c r="UT256" s="1"/>
      <c r="UU256" s="1"/>
      <c r="UV256" s="1"/>
      <c r="UW256" s="1"/>
      <c r="UX256" s="1"/>
      <c r="UY256" s="1"/>
      <c r="UZ256" s="1"/>
      <c r="VA256" s="1"/>
      <c r="VB256" s="1"/>
      <c r="VC256" s="1"/>
      <c r="VD256" s="1"/>
      <c r="VE256" s="1"/>
      <c r="VF256" s="1"/>
      <c r="VG256" s="1"/>
      <c r="VH256" s="1"/>
      <c r="VI256" s="1"/>
      <c r="VJ256" s="1"/>
      <c r="VK256" s="1"/>
      <c r="VL256" s="1"/>
      <c r="VM256" s="1"/>
      <c r="VN256" s="1"/>
      <c r="VO256" s="1"/>
      <c r="VP256" s="1"/>
      <c r="VQ256" s="1"/>
      <c r="VR256" s="1"/>
      <c r="VS256" s="1"/>
      <c r="VT256" s="1"/>
      <c r="VU256" s="1"/>
      <c r="VV256" s="1"/>
      <c r="VW256" s="1"/>
    </row>
    <row r="257" spans="1:595" s="11" customFormat="1" ht="15" customHeight="1" thickBot="1">
      <c r="A257" s="158"/>
      <c r="B257" s="166"/>
      <c r="C257" s="160"/>
      <c r="D257" s="33" t="s">
        <v>307</v>
      </c>
      <c r="E257" s="111"/>
      <c r="F257" s="113"/>
      <c r="G257" s="162"/>
      <c r="H257" s="164"/>
      <c r="I257" s="15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  <c r="RD257" s="1"/>
      <c r="RE257" s="1"/>
      <c r="RF257" s="1"/>
      <c r="RG257" s="1"/>
      <c r="RH257" s="1"/>
      <c r="RI257" s="1"/>
      <c r="RJ257" s="1"/>
      <c r="RK257" s="1"/>
      <c r="RL257" s="1"/>
      <c r="RM257" s="1"/>
      <c r="RN257" s="1"/>
      <c r="RO257" s="1"/>
      <c r="RP257" s="1"/>
      <c r="RQ257" s="1"/>
      <c r="RR257" s="1"/>
      <c r="RS257" s="1"/>
      <c r="RT257" s="1"/>
      <c r="RU257" s="1"/>
      <c r="RV257" s="1"/>
      <c r="RW257" s="1"/>
      <c r="RX257" s="1"/>
      <c r="RY257" s="1"/>
      <c r="RZ257" s="1"/>
      <c r="SA257" s="1"/>
      <c r="SB257" s="1"/>
      <c r="SC257" s="1"/>
      <c r="SD257" s="1"/>
      <c r="SE257" s="1"/>
      <c r="SF257" s="1"/>
      <c r="SG257" s="1"/>
      <c r="SH257" s="1"/>
      <c r="SI257" s="1"/>
      <c r="SJ257" s="1"/>
      <c r="SK257" s="1"/>
      <c r="SL257" s="1"/>
      <c r="SM257" s="1"/>
      <c r="SN257" s="1"/>
      <c r="SO257" s="1"/>
      <c r="SP257" s="1"/>
      <c r="SQ257" s="1"/>
      <c r="SR257" s="1"/>
      <c r="SS257" s="1"/>
      <c r="ST257" s="1"/>
      <c r="SU257" s="1"/>
      <c r="SV257" s="1"/>
      <c r="SW257" s="1"/>
      <c r="SX257" s="1"/>
      <c r="SY257" s="1"/>
      <c r="SZ257" s="1"/>
      <c r="TA257" s="1"/>
      <c r="TB257" s="1"/>
      <c r="TC257" s="1"/>
      <c r="TD257" s="1"/>
      <c r="TE257" s="1"/>
      <c r="TF257" s="1"/>
      <c r="TG257" s="1"/>
      <c r="TH257" s="1"/>
      <c r="TI257" s="1"/>
      <c r="TJ257" s="1"/>
      <c r="TK257" s="1"/>
      <c r="TL257" s="1"/>
      <c r="TM257" s="1"/>
      <c r="TN257" s="1"/>
      <c r="TO257" s="1"/>
      <c r="TP257" s="1"/>
      <c r="TQ257" s="1"/>
      <c r="TR257" s="1"/>
      <c r="TS257" s="1"/>
      <c r="TT257" s="1"/>
      <c r="TU257" s="1"/>
      <c r="TV257" s="1"/>
      <c r="TW257" s="1"/>
      <c r="TX257" s="1"/>
      <c r="TY257" s="1"/>
      <c r="TZ257" s="1"/>
      <c r="UA257" s="1"/>
      <c r="UB257" s="1"/>
      <c r="UC257" s="1"/>
      <c r="UD257" s="1"/>
      <c r="UE257" s="1"/>
      <c r="UF257" s="1"/>
      <c r="UG257" s="1"/>
      <c r="UH257" s="1"/>
      <c r="UI257" s="1"/>
      <c r="UJ257" s="1"/>
      <c r="UK257" s="1"/>
      <c r="UL257" s="1"/>
      <c r="UM257" s="1"/>
      <c r="UN257" s="1"/>
      <c r="UO257" s="1"/>
      <c r="UP257" s="1"/>
      <c r="UQ257" s="1"/>
      <c r="UR257" s="1"/>
      <c r="US257" s="1"/>
      <c r="UT257" s="1"/>
      <c r="UU257" s="1"/>
      <c r="UV257" s="1"/>
      <c r="UW257" s="1"/>
      <c r="UX257" s="1"/>
      <c r="UY257" s="1"/>
      <c r="UZ257" s="1"/>
      <c r="VA257" s="1"/>
      <c r="VB257" s="1"/>
      <c r="VC257" s="1"/>
      <c r="VD257" s="1"/>
      <c r="VE257" s="1"/>
      <c r="VF257" s="1"/>
      <c r="VG257" s="1"/>
      <c r="VH257" s="1"/>
      <c r="VI257" s="1"/>
      <c r="VJ257" s="1"/>
      <c r="VK257" s="1"/>
      <c r="VL257" s="1"/>
      <c r="VM257" s="1"/>
      <c r="VN257" s="1"/>
      <c r="VO257" s="1"/>
      <c r="VP257" s="1"/>
      <c r="VQ257" s="1"/>
      <c r="VR257" s="1"/>
      <c r="VS257" s="1"/>
      <c r="VT257" s="1"/>
      <c r="VU257" s="1"/>
      <c r="VV257" s="1"/>
      <c r="VW257" s="1"/>
    </row>
    <row r="258" spans="1:595" s="11" customFormat="1" ht="15" customHeight="1" thickBot="1">
      <c r="A258" s="158"/>
      <c r="B258" s="166"/>
      <c r="C258" s="160"/>
      <c r="D258" s="35" t="s">
        <v>306</v>
      </c>
      <c r="E258" s="114"/>
      <c r="F258" s="120"/>
      <c r="G258" s="167"/>
      <c r="H258" s="168"/>
      <c r="I258" s="16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  <c r="RD258" s="1"/>
      <c r="RE258" s="1"/>
      <c r="RF258" s="1"/>
      <c r="RG258" s="1"/>
      <c r="RH258" s="1"/>
      <c r="RI258" s="1"/>
      <c r="RJ258" s="1"/>
      <c r="RK258" s="1"/>
      <c r="RL258" s="1"/>
      <c r="RM258" s="1"/>
      <c r="RN258" s="1"/>
      <c r="RO258" s="1"/>
      <c r="RP258" s="1"/>
      <c r="RQ258" s="1"/>
      <c r="RR258" s="1"/>
      <c r="RS258" s="1"/>
      <c r="RT258" s="1"/>
      <c r="RU258" s="1"/>
      <c r="RV258" s="1"/>
      <c r="RW258" s="1"/>
      <c r="RX258" s="1"/>
      <c r="RY258" s="1"/>
      <c r="RZ258" s="1"/>
      <c r="SA258" s="1"/>
      <c r="SB258" s="1"/>
      <c r="SC258" s="1"/>
      <c r="SD258" s="1"/>
      <c r="SE258" s="1"/>
      <c r="SF258" s="1"/>
      <c r="SG258" s="1"/>
      <c r="SH258" s="1"/>
      <c r="SI258" s="1"/>
      <c r="SJ258" s="1"/>
      <c r="SK258" s="1"/>
      <c r="SL258" s="1"/>
      <c r="SM258" s="1"/>
      <c r="SN258" s="1"/>
      <c r="SO258" s="1"/>
      <c r="SP258" s="1"/>
      <c r="SQ258" s="1"/>
      <c r="SR258" s="1"/>
      <c r="SS258" s="1"/>
      <c r="ST258" s="1"/>
      <c r="SU258" s="1"/>
      <c r="SV258" s="1"/>
      <c r="SW258" s="1"/>
      <c r="SX258" s="1"/>
      <c r="SY258" s="1"/>
      <c r="SZ258" s="1"/>
      <c r="TA258" s="1"/>
      <c r="TB258" s="1"/>
      <c r="TC258" s="1"/>
      <c r="TD258" s="1"/>
      <c r="TE258" s="1"/>
      <c r="TF258" s="1"/>
      <c r="TG258" s="1"/>
      <c r="TH258" s="1"/>
      <c r="TI258" s="1"/>
      <c r="TJ258" s="1"/>
      <c r="TK258" s="1"/>
      <c r="TL258" s="1"/>
      <c r="TM258" s="1"/>
      <c r="TN258" s="1"/>
      <c r="TO258" s="1"/>
      <c r="TP258" s="1"/>
      <c r="TQ258" s="1"/>
      <c r="TR258" s="1"/>
      <c r="TS258" s="1"/>
      <c r="TT258" s="1"/>
      <c r="TU258" s="1"/>
      <c r="TV258" s="1"/>
      <c r="TW258" s="1"/>
      <c r="TX258" s="1"/>
      <c r="TY258" s="1"/>
      <c r="TZ258" s="1"/>
      <c r="UA258" s="1"/>
      <c r="UB258" s="1"/>
      <c r="UC258" s="1"/>
      <c r="UD258" s="1"/>
      <c r="UE258" s="1"/>
      <c r="UF258" s="1"/>
      <c r="UG258" s="1"/>
      <c r="UH258" s="1"/>
      <c r="UI258" s="1"/>
      <c r="UJ258" s="1"/>
      <c r="UK258" s="1"/>
      <c r="UL258" s="1"/>
      <c r="UM258" s="1"/>
      <c r="UN258" s="1"/>
      <c r="UO258" s="1"/>
      <c r="UP258" s="1"/>
      <c r="UQ258" s="1"/>
      <c r="UR258" s="1"/>
      <c r="US258" s="1"/>
      <c r="UT258" s="1"/>
      <c r="UU258" s="1"/>
      <c r="UV258" s="1"/>
      <c r="UW258" s="1"/>
      <c r="UX258" s="1"/>
      <c r="UY258" s="1"/>
      <c r="UZ258" s="1"/>
      <c r="VA258" s="1"/>
      <c r="VB258" s="1"/>
      <c r="VC258" s="1"/>
      <c r="VD258" s="1"/>
      <c r="VE258" s="1"/>
      <c r="VF258" s="1"/>
      <c r="VG258" s="1"/>
      <c r="VH258" s="1"/>
      <c r="VI258" s="1"/>
      <c r="VJ258" s="1"/>
      <c r="VK258" s="1"/>
      <c r="VL258" s="1"/>
      <c r="VM258" s="1"/>
      <c r="VN258" s="1"/>
      <c r="VO258" s="1"/>
      <c r="VP258" s="1"/>
      <c r="VQ258" s="1"/>
      <c r="VR258" s="1"/>
      <c r="VS258" s="1"/>
      <c r="VT258" s="1"/>
      <c r="VU258" s="1"/>
      <c r="VV258" s="1"/>
      <c r="VW258" s="1"/>
    </row>
    <row r="259" spans="1:595" s="11" customFormat="1" ht="39" thickBot="1">
      <c r="A259" s="158">
        <v>31</v>
      </c>
      <c r="B259" s="166">
        <v>45</v>
      </c>
      <c r="C259" s="160" t="s">
        <v>292</v>
      </c>
      <c r="D259" s="47" t="s">
        <v>513</v>
      </c>
      <c r="E259" s="115"/>
      <c r="F259" s="119"/>
      <c r="G259" s="161"/>
      <c r="H259" s="163">
        <v>1</v>
      </c>
      <c r="I259" s="156">
        <f>G259*H259</f>
        <v>0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  <c r="NL259" s="1"/>
      <c r="NM259" s="1"/>
      <c r="NN259" s="1"/>
      <c r="NO259" s="1"/>
      <c r="NP259" s="1"/>
      <c r="NQ259" s="1"/>
      <c r="NR259" s="1"/>
      <c r="NS259" s="1"/>
      <c r="NT259" s="1"/>
      <c r="NU259" s="1"/>
      <c r="NV259" s="1"/>
      <c r="NW259" s="1"/>
      <c r="NX259" s="1"/>
      <c r="NY259" s="1"/>
      <c r="NZ259" s="1"/>
      <c r="OA259" s="1"/>
      <c r="OB259" s="1"/>
      <c r="OC259" s="1"/>
      <c r="OD259" s="1"/>
      <c r="OE259" s="1"/>
      <c r="OF259" s="1"/>
      <c r="OG259" s="1"/>
      <c r="OH259" s="1"/>
      <c r="OI259" s="1"/>
      <c r="OJ259" s="1"/>
      <c r="OK259" s="1"/>
      <c r="OL259" s="1"/>
      <c r="OM259" s="1"/>
      <c r="ON259" s="1"/>
      <c r="OO259" s="1"/>
      <c r="OP259" s="1"/>
      <c r="OQ259" s="1"/>
      <c r="OR259" s="1"/>
      <c r="OS259" s="1"/>
      <c r="OT259" s="1"/>
      <c r="OU259" s="1"/>
      <c r="OV259" s="1"/>
      <c r="OW259" s="1"/>
      <c r="OX259" s="1"/>
      <c r="OY259" s="1"/>
      <c r="OZ259" s="1"/>
      <c r="PA259" s="1"/>
      <c r="PB259" s="1"/>
      <c r="PC259" s="1"/>
      <c r="PD259" s="1"/>
      <c r="PE259" s="1"/>
      <c r="PF259" s="1"/>
      <c r="PG259" s="1"/>
      <c r="PH259" s="1"/>
      <c r="PI259" s="1"/>
      <c r="PJ259" s="1"/>
      <c r="PK259" s="1"/>
      <c r="PL259" s="1"/>
      <c r="PM259" s="1"/>
      <c r="PN259" s="1"/>
      <c r="PO259" s="1"/>
      <c r="PP259" s="1"/>
      <c r="PQ259" s="1"/>
      <c r="PR259" s="1"/>
      <c r="PS259" s="1"/>
      <c r="PT259" s="1"/>
      <c r="PU259" s="1"/>
      <c r="PV259" s="1"/>
      <c r="PW259" s="1"/>
      <c r="PX259" s="1"/>
      <c r="PY259" s="1"/>
      <c r="PZ259" s="1"/>
      <c r="QA259" s="1"/>
      <c r="QB259" s="1"/>
      <c r="QC259" s="1"/>
      <c r="QD259" s="1"/>
      <c r="QE259" s="1"/>
      <c r="QF259" s="1"/>
      <c r="QG259" s="1"/>
      <c r="QH259" s="1"/>
      <c r="QI259" s="1"/>
      <c r="QJ259" s="1"/>
      <c r="QK259" s="1"/>
      <c r="QL259" s="1"/>
      <c r="QM259" s="1"/>
      <c r="QN259" s="1"/>
      <c r="QO259" s="1"/>
      <c r="QP259" s="1"/>
      <c r="QQ259" s="1"/>
      <c r="QR259" s="1"/>
      <c r="QS259" s="1"/>
      <c r="QT259" s="1"/>
      <c r="QU259" s="1"/>
      <c r="QV259" s="1"/>
      <c r="QW259" s="1"/>
      <c r="QX259" s="1"/>
      <c r="QY259" s="1"/>
      <c r="QZ259" s="1"/>
      <c r="RA259" s="1"/>
      <c r="RB259" s="1"/>
      <c r="RC259" s="1"/>
      <c r="RD259" s="1"/>
      <c r="RE259" s="1"/>
      <c r="RF259" s="1"/>
      <c r="RG259" s="1"/>
      <c r="RH259" s="1"/>
      <c r="RI259" s="1"/>
      <c r="RJ259" s="1"/>
      <c r="RK259" s="1"/>
      <c r="RL259" s="1"/>
      <c r="RM259" s="1"/>
      <c r="RN259" s="1"/>
      <c r="RO259" s="1"/>
      <c r="RP259" s="1"/>
      <c r="RQ259" s="1"/>
      <c r="RR259" s="1"/>
      <c r="RS259" s="1"/>
      <c r="RT259" s="1"/>
      <c r="RU259" s="1"/>
      <c r="RV259" s="1"/>
      <c r="RW259" s="1"/>
      <c r="RX259" s="1"/>
      <c r="RY259" s="1"/>
      <c r="RZ259" s="1"/>
      <c r="SA259" s="1"/>
      <c r="SB259" s="1"/>
      <c r="SC259" s="1"/>
      <c r="SD259" s="1"/>
      <c r="SE259" s="1"/>
      <c r="SF259" s="1"/>
      <c r="SG259" s="1"/>
      <c r="SH259" s="1"/>
      <c r="SI259" s="1"/>
      <c r="SJ259" s="1"/>
      <c r="SK259" s="1"/>
      <c r="SL259" s="1"/>
      <c r="SM259" s="1"/>
      <c r="SN259" s="1"/>
      <c r="SO259" s="1"/>
      <c r="SP259" s="1"/>
      <c r="SQ259" s="1"/>
      <c r="SR259" s="1"/>
      <c r="SS259" s="1"/>
      <c r="ST259" s="1"/>
      <c r="SU259" s="1"/>
      <c r="SV259" s="1"/>
      <c r="SW259" s="1"/>
      <c r="SX259" s="1"/>
      <c r="SY259" s="1"/>
      <c r="SZ259" s="1"/>
      <c r="TA259" s="1"/>
      <c r="TB259" s="1"/>
      <c r="TC259" s="1"/>
      <c r="TD259" s="1"/>
      <c r="TE259" s="1"/>
      <c r="TF259" s="1"/>
      <c r="TG259" s="1"/>
      <c r="TH259" s="1"/>
      <c r="TI259" s="1"/>
      <c r="TJ259" s="1"/>
      <c r="TK259" s="1"/>
      <c r="TL259" s="1"/>
      <c r="TM259" s="1"/>
      <c r="TN259" s="1"/>
      <c r="TO259" s="1"/>
      <c r="TP259" s="1"/>
      <c r="TQ259" s="1"/>
      <c r="TR259" s="1"/>
      <c r="TS259" s="1"/>
      <c r="TT259" s="1"/>
      <c r="TU259" s="1"/>
      <c r="TV259" s="1"/>
      <c r="TW259" s="1"/>
      <c r="TX259" s="1"/>
      <c r="TY259" s="1"/>
      <c r="TZ259" s="1"/>
      <c r="UA259" s="1"/>
      <c r="UB259" s="1"/>
      <c r="UC259" s="1"/>
      <c r="UD259" s="1"/>
      <c r="UE259" s="1"/>
      <c r="UF259" s="1"/>
      <c r="UG259" s="1"/>
      <c r="UH259" s="1"/>
      <c r="UI259" s="1"/>
      <c r="UJ259" s="1"/>
      <c r="UK259" s="1"/>
      <c r="UL259" s="1"/>
      <c r="UM259" s="1"/>
      <c r="UN259" s="1"/>
      <c r="UO259" s="1"/>
      <c r="UP259" s="1"/>
      <c r="UQ259" s="1"/>
      <c r="UR259" s="1"/>
      <c r="US259" s="1"/>
      <c r="UT259" s="1"/>
      <c r="UU259" s="1"/>
      <c r="UV259" s="1"/>
      <c r="UW259" s="1"/>
      <c r="UX259" s="1"/>
      <c r="UY259" s="1"/>
      <c r="UZ259" s="1"/>
      <c r="VA259" s="1"/>
      <c r="VB259" s="1"/>
      <c r="VC259" s="1"/>
      <c r="VD259" s="1"/>
      <c r="VE259" s="1"/>
      <c r="VF259" s="1"/>
      <c r="VG259" s="1"/>
      <c r="VH259" s="1"/>
      <c r="VI259" s="1"/>
      <c r="VJ259" s="1"/>
      <c r="VK259" s="1"/>
      <c r="VL259" s="1"/>
      <c r="VM259" s="1"/>
      <c r="VN259" s="1"/>
      <c r="VO259" s="1"/>
      <c r="VP259" s="1"/>
      <c r="VQ259" s="1"/>
      <c r="VR259" s="1"/>
      <c r="VS259" s="1"/>
      <c r="VT259" s="1"/>
      <c r="VU259" s="1"/>
      <c r="VV259" s="1"/>
      <c r="VW259" s="1"/>
    </row>
    <row r="260" spans="1:595" s="11" customFormat="1" ht="15" customHeight="1" thickBot="1">
      <c r="A260" s="158"/>
      <c r="B260" s="166"/>
      <c r="C260" s="160"/>
      <c r="D260" s="98" t="s">
        <v>480</v>
      </c>
      <c r="E260" s="111"/>
      <c r="F260" s="113"/>
      <c r="G260" s="162"/>
      <c r="H260" s="164"/>
      <c r="I260" s="15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  <c r="NR260" s="1"/>
      <c r="NS260" s="1"/>
      <c r="NT260" s="1"/>
      <c r="NU260" s="1"/>
      <c r="NV260" s="1"/>
      <c r="NW260" s="1"/>
      <c r="NX260" s="1"/>
      <c r="NY260" s="1"/>
      <c r="NZ260" s="1"/>
      <c r="OA260" s="1"/>
      <c r="OB260" s="1"/>
      <c r="OC260" s="1"/>
      <c r="OD260" s="1"/>
      <c r="OE260" s="1"/>
      <c r="OF260" s="1"/>
      <c r="OG260" s="1"/>
      <c r="OH260" s="1"/>
      <c r="OI260" s="1"/>
      <c r="OJ260" s="1"/>
      <c r="OK260" s="1"/>
      <c r="OL260" s="1"/>
      <c r="OM260" s="1"/>
      <c r="ON260" s="1"/>
      <c r="OO260" s="1"/>
      <c r="OP260" s="1"/>
      <c r="OQ260" s="1"/>
      <c r="OR260" s="1"/>
      <c r="OS260" s="1"/>
      <c r="OT260" s="1"/>
      <c r="OU260" s="1"/>
      <c r="OV260" s="1"/>
      <c r="OW260" s="1"/>
      <c r="OX260" s="1"/>
      <c r="OY260" s="1"/>
      <c r="OZ260" s="1"/>
      <c r="PA260" s="1"/>
      <c r="PB260" s="1"/>
      <c r="PC260" s="1"/>
      <c r="PD260" s="1"/>
      <c r="PE260" s="1"/>
      <c r="PF260" s="1"/>
      <c r="PG260" s="1"/>
      <c r="PH260" s="1"/>
      <c r="PI260" s="1"/>
      <c r="PJ260" s="1"/>
      <c r="PK260" s="1"/>
      <c r="PL260" s="1"/>
      <c r="PM260" s="1"/>
      <c r="PN260" s="1"/>
      <c r="PO260" s="1"/>
      <c r="PP260" s="1"/>
      <c r="PQ260" s="1"/>
      <c r="PR260" s="1"/>
      <c r="PS260" s="1"/>
      <c r="PT260" s="1"/>
      <c r="PU260" s="1"/>
      <c r="PV260" s="1"/>
      <c r="PW260" s="1"/>
      <c r="PX260" s="1"/>
      <c r="PY260" s="1"/>
      <c r="PZ260" s="1"/>
      <c r="QA260" s="1"/>
      <c r="QB260" s="1"/>
      <c r="QC260" s="1"/>
      <c r="QD260" s="1"/>
      <c r="QE260" s="1"/>
      <c r="QF260" s="1"/>
      <c r="QG260" s="1"/>
      <c r="QH260" s="1"/>
      <c r="QI260" s="1"/>
      <c r="QJ260" s="1"/>
      <c r="QK260" s="1"/>
      <c r="QL260" s="1"/>
      <c r="QM260" s="1"/>
      <c r="QN260" s="1"/>
      <c r="QO260" s="1"/>
      <c r="QP260" s="1"/>
      <c r="QQ260" s="1"/>
      <c r="QR260" s="1"/>
      <c r="QS260" s="1"/>
      <c r="QT260" s="1"/>
      <c r="QU260" s="1"/>
      <c r="QV260" s="1"/>
      <c r="QW260" s="1"/>
      <c r="QX260" s="1"/>
      <c r="QY260" s="1"/>
      <c r="QZ260" s="1"/>
      <c r="RA260" s="1"/>
      <c r="RB260" s="1"/>
      <c r="RC260" s="1"/>
      <c r="RD260" s="1"/>
      <c r="RE260" s="1"/>
      <c r="RF260" s="1"/>
      <c r="RG260" s="1"/>
      <c r="RH260" s="1"/>
      <c r="RI260" s="1"/>
      <c r="RJ260" s="1"/>
      <c r="RK260" s="1"/>
      <c r="RL260" s="1"/>
      <c r="RM260" s="1"/>
      <c r="RN260" s="1"/>
      <c r="RO260" s="1"/>
      <c r="RP260" s="1"/>
      <c r="RQ260" s="1"/>
      <c r="RR260" s="1"/>
      <c r="RS260" s="1"/>
      <c r="RT260" s="1"/>
      <c r="RU260" s="1"/>
      <c r="RV260" s="1"/>
      <c r="RW260" s="1"/>
      <c r="RX260" s="1"/>
      <c r="RY260" s="1"/>
      <c r="RZ260" s="1"/>
      <c r="SA260" s="1"/>
      <c r="SB260" s="1"/>
      <c r="SC260" s="1"/>
      <c r="SD260" s="1"/>
      <c r="SE260" s="1"/>
      <c r="SF260" s="1"/>
      <c r="SG260" s="1"/>
      <c r="SH260" s="1"/>
      <c r="SI260" s="1"/>
      <c r="SJ260" s="1"/>
      <c r="SK260" s="1"/>
      <c r="SL260" s="1"/>
      <c r="SM260" s="1"/>
      <c r="SN260" s="1"/>
      <c r="SO260" s="1"/>
      <c r="SP260" s="1"/>
      <c r="SQ260" s="1"/>
      <c r="SR260" s="1"/>
      <c r="SS260" s="1"/>
      <c r="ST260" s="1"/>
      <c r="SU260" s="1"/>
      <c r="SV260" s="1"/>
      <c r="SW260" s="1"/>
      <c r="SX260" s="1"/>
      <c r="SY260" s="1"/>
      <c r="SZ260" s="1"/>
      <c r="TA260" s="1"/>
      <c r="TB260" s="1"/>
      <c r="TC260" s="1"/>
      <c r="TD260" s="1"/>
      <c r="TE260" s="1"/>
      <c r="TF260" s="1"/>
      <c r="TG260" s="1"/>
      <c r="TH260" s="1"/>
      <c r="TI260" s="1"/>
      <c r="TJ260" s="1"/>
      <c r="TK260" s="1"/>
      <c r="TL260" s="1"/>
      <c r="TM260" s="1"/>
      <c r="TN260" s="1"/>
      <c r="TO260" s="1"/>
      <c r="TP260" s="1"/>
      <c r="TQ260" s="1"/>
      <c r="TR260" s="1"/>
      <c r="TS260" s="1"/>
      <c r="TT260" s="1"/>
      <c r="TU260" s="1"/>
      <c r="TV260" s="1"/>
      <c r="TW260" s="1"/>
      <c r="TX260" s="1"/>
      <c r="TY260" s="1"/>
      <c r="TZ260" s="1"/>
      <c r="UA260" s="1"/>
      <c r="UB260" s="1"/>
      <c r="UC260" s="1"/>
      <c r="UD260" s="1"/>
      <c r="UE260" s="1"/>
      <c r="UF260" s="1"/>
      <c r="UG260" s="1"/>
      <c r="UH260" s="1"/>
      <c r="UI260" s="1"/>
      <c r="UJ260" s="1"/>
      <c r="UK260" s="1"/>
      <c r="UL260" s="1"/>
      <c r="UM260" s="1"/>
      <c r="UN260" s="1"/>
      <c r="UO260" s="1"/>
      <c r="UP260" s="1"/>
      <c r="UQ260" s="1"/>
      <c r="UR260" s="1"/>
      <c r="US260" s="1"/>
      <c r="UT260" s="1"/>
      <c r="UU260" s="1"/>
      <c r="UV260" s="1"/>
      <c r="UW260" s="1"/>
      <c r="UX260" s="1"/>
      <c r="UY260" s="1"/>
      <c r="UZ260" s="1"/>
      <c r="VA260" s="1"/>
      <c r="VB260" s="1"/>
      <c r="VC260" s="1"/>
      <c r="VD260" s="1"/>
      <c r="VE260" s="1"/>
      <c r="VF260" s="1"/>
      <c r="VG260" s="1"/>
      <c r="VH260" s="1"/>
      <c r="VI260" s="1"/>
      <c r="VJ260" s="1"/>
      <c r="VK260" s="1"/>
      <c r="VL260" s="1"/>
      <c r="VM260" s="1"/>
      <c r="VN260" s="1"/>
      <c r="VO260" s="1"/>
      <c r="VP260" s="1"/>
      <c r="VQ260" s="1"/>
      <c r="VR260" s="1"/>
      <c r="VS260" s="1"/>
      <c r="VT260" s="1"/>
      <c r="VU260" s="1"/>
      <c r="VV260" s="1"/>
      <c r="VW260" s="1"/>
    </row>
    <row r="261" spans="1:595" s="11" customFormat="1" ht="15" customHeight="1" thickBot="1">
      <c r="A261" s="158"/>
      <c r="B261" s="166"/>
      <c r="C261" s="160"/>
      <c r="D261" s="42" t="s">
        <v>481</v>
      </c>
      <c r="E261" s="111"/>
      <c r="F261" s="113"/>
      <c r="G261" s="162"/>
      <c r="H261" s="164"/>
      <c r="I261" s="15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  <c r="RD261" s="1"/>
      <c r="RE261" s="1"/>
      <c r="RF261" s="1"/>
      <c r="RG261" s="1"/>
      <c r="RH261" s="1"/>
      <c r="RI261" s="1"/>
      <c r="RJ261" s="1"/>
      <c r="RK261" s="1"/>
      <c r="RL261" s="1"/>
      <c r="RM261" s="1"/>
      <c r="RN261" s="1"/>
      <c r="RO261" s="1"/>
      <c r="RP261" s="1"/>
      <c r="RQ261" s="1"/>
      <c r="RR261" s="1"/>
      <c r="RS261" s="1"/>
      <c r="RT261" s="1"/>
      <c r="RU261" s="1"/>
      <c r="RV261" s="1"/>
      <c r="RW261" s="1"/>
      <c r="RX261" s="1"/>
      <c r="RY261" s="1"/>
      <c r="RZ261" s="1"/>
      <c r="SA261" s="1"/>
      <c r="SB261" s="1"/>
      <c r="SC261" s="1"/>
      <c r="SD261" s="1"/>
      <c r="SE261" s="1"/>
      <c r="SF261" s="1"/>
      <c r="SG261" s="1"/>
      <c r="SH261" s="1"/>
      <c r="SI261" s="1"/>
      <c r="SJ261" s="1"/>
      <c r="SK261" s="1"/>
      <c r="SL261" s="1"/>
      <c r="SM261" s="1"/>
      <c r="SN261" s="1"/>
      <c r="SO261" s="1"/>
      <c r="SP261" s="1"/>
      <c r="SQ261" s="1"/>
      <c r="SR261" s="1"/>
      <c r="SS261" s="1"/>
      <c r="ST261" s="1"/>
      <c r="SU261" s="1"/>
      <c r="SV261" s="1"/>
      <c r="SW261" s="1"/>
      <c r="SX261" s="1"/>
      <c r="SY261" s="1"/>
      <c r="SZ261" s="1"/>
      <c r="TA261" s="1"/>
      <c r="TB261" s="1"/>
      <c r="TC261" s="1"/>
      <c r="TD261" s="1"/>
      <c r="TE261" s="1"/>
      <c r="TF261" s="1"/>
      <c r="TG261" s="1"/>
      <c r="TH261" s="1"/>
      <c r="TI261" s="1"/>
      <c r="TJ261" s="1"/>
      <c r="TK261" s="1"/>
      <c r="TL261" s="1"/>
      <c r="TM261" s="1"/>
      <c r="TN261" s="1"/>
      <c r="TO261" s="1"/>
      <c r="TP261" s="1"/>
      <c r="TQ261" s="1"/>
      <c r="TR261" s="1"/>
      <c r="TS261" s="1"/>
      <c r="TT261" s="1"/>
      <c r="TU261" s="1"/>
      <c r="TV261" s="1"/>
      <c r="TW261" s="1"/>
      <c r="TX261" s="1"/>
      <c r="TY261" s="1"/>
      <c r="TZ261" s="1"/>
      <c r="UA261" s="1"/>
      <c r="UB261" s="1"/>
      <c r="UC261" s="1"/>
      <c r="UD261" s="1"/>
      <c r="UE261" s="1"/>
      <c r="UF261" s="1"/>
      <c r="UG261" s="1"/>
      <c r="UH261" s="1"/>
      <c r="UI261" s="1"/>
      <c r="UJ261" s="1"/>
      <c r="UK261" s="1"/>
      <c r="UL261" s="1"/>
      <c r="UM261" s="1"/>
      <c r="UN261" s="1"/>
      <c r="UO261" s="1"/>
      <c r="UP261" s="1"/>
      <c r="UQ261" s="1"/>
      <c r="UR261" s="1"/>
      <c r="US261" s="1"/>
      <c r="UT261" s="1"/>
      <c r="UU261" s="1"/>
      <c r="UV261" s="1"/>
      <c r="UW261" s="1"/>
      <c r="UX261" s="1"/>
      <c r="UY261" s="1"/>
      <c r="UZ261" s="1"/>
      <c r="VA261" s="1"/>
      <c r="VB261" s="1"/>
      <c r="VC261" s="1"/>
      <c r="VD261" s="1"/>
      <c r="VE261" s="1"/>
      <c r="VF261" s="1"/>
      <c r="VG261" s="1"/>
      <c r="VH261" s="1"/>
      <c r="VI261" s="1"/>
      <c r="VJ261" s="1"/>
      <c r="VK261" s="1"/>
      <c r="VL261" s="1"/>
      <c r="VM261" s="1"/>
      <c r="VN261" s="1"/>
      <c r="VO261" s="1"/>
      <c r="VP261" s="1"/>
      <c r="VQ261" s="1"/>
      <c r="VR261" s="1"/>
      <c r="VS261" s="1"/>
      <c r="VT261" s="1"/>
      <c r="VU261" s="1"/>
      <c r="VV261" s="1"/>
      <c r="VW261" s="1"/>
    </row>
    <row r="262" spans="1:595" s="11" customFormat="1" ht="15" customHeight="1" thickBot="1">
      <c r="A262" s="158"/>
      <c r="B262" s="166"/>
      <c r="C262" s="160"/>
      <c r="D262" s="98" t="s">
        <v>479</v>
      </c>
      <c r="E262" s="111"/>
      <c r="F262" s="113"/>
      <c r="G262" s="162"/>
      <c r="H262" s="164"/>
      <c r="I262" s="15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  <c r="RD262" s="1"/>
      <c r="RE262" s="1"/>
      <c r="RF262" s="1"/>
      <c r="RG262" s="1"/>
      <c r="RH262" s="1"/>
      <c r="RI262" s="1"/>
      <c r="RJ262" s="1"/>
      <c r="RK262" s="1"/>
      <c r="RL262" s="1"/>
      <c r="RM262" s="1"/>
      <c r="RN262" s="1"/>
      <c r="RO262" s="1"/>
      <c r="RP262" s="1"/>
      <c r="RQ262" s="1"/>
      <c r="RR262" s="1"/>
      <c r="RS262" s="1"/>
      <c r="RT262" s="1"/>
      <c r="RU262" s="1"/>
      <c r="RV262" s="1"/>
      <c r="RW262" s="1"/>
      <c r="RX262" s="1"/>
      <c r="RY262" s="1"/>
      <c r="RZ262" s="1"/>
      <c r="SA262" s="1"/>
      <c r="SB262" s="1"/>
      <c r="SC262" s="1"/>
      <c r="SD262" s="1"/>
      <c r="SE262" s="1"/>
      <c r="SF262" s="1"/>
      <c r="SG262" s="1"/>
      <c r="SH262" s="1"/>
      <c r="SI262" s="1"/>
      <c r="SJ262" s="1"/>
      <c r="SK262" s="1"/>
      <c r="SL262" s="1"/>
      <c r="SM262" s="1"/>
      <c r="SN262" s="1"/>
      <c r="SO262" s="1"/>
      <c r="SP262" s="1"/>
      <c r="SQ262" s="1"/>
      <c r="SR262" s="1"/>
      <c r="SS262" s="1"/>
      <c r="ST262" s="1"/>
      <c r="SU262" s="1"/>
      <c r="SV262" s="1"/>
      <c r="SW262" s="1"/>
      <c r="SX262" s="1"/>
      <c r="SY262" s="1"/>
      <c r="SZ262" s="1"/>
      <c r="TA262" s="1"/>
      <c r="TB262" s="1"/>
      <c r="TC262" s="1"/>
      <c r="TD262" s="1"/>
      <c r="TE262" s="1"/>
      <c r="TF262" s="1"/>
      <c r="TG262" s="1"/>
      <c r="TH262" s="1"/>
      <c r="TI262" s="1"/>
      <c r="TJ262" s="1"/>
      <c r="TK262" s="1"/>
      <c r="TL262" s="1"/>
      <c r="TM262" s="1"/>
      <c r="TN262" s="1"/>
      <c r="TO262" s="1"/>
      <c r="TP262" s="1"/>
      <c r="TQ262" s="1"/>
      <c r="TR262" s="1"/>
      <c r="TS262" s="1"/>
      <c r="TT262" s="1"/>
      <c r="TU262" s="1"/>
      <c r="TV262" s="1"/>
      <c r="TW262" s="1"/>
      <c r="TX262" s="1"/>
      <c r="TY262" s="1"/>
      <c r="TZ262" s="1"/>
      <c r="UA262" s="1"/>
      <c r="UB262" s="1"/>
      <c r="UC262" s="1"/>
      <c r="UD262" s="1"/>
      <c r="UE262" s="1"/>
      <c r="UF262" s="1"/>
      <c r="UG262" s="1"/>
      <c r="UH262" s="1"/>
      <c r="UI262" s="1"/>
      <c r="UJ262" s="1"/>
      <c r="UK262" s="1"/>
      <c r="UL262" s="1"/>
      <c r="UM262" s="1"/>
      <c r="UN262" s="1"/>
      <c r="UO262" s="1"/>
      <c r="UP262" s="1"/>
      <c r="UQ262" s="1"/>
      <c r="UR262" s="1"/>
      <c r="US262" s="1"/>
      <c r="UT262" s="1"/>
      <c r="UU262" s="1"/>
      <c r="UV262" s="1"/>
      <c r="UW262" s="1"/>
      <c r="UX262" s="1"/>
      <c r="UY262" s="1"/>
      <c r="UZ262" s="1"/>
      <c r="VA262" s="1"/>
      <c r="VB262" s="1"/>
      <c r="VC262" s="1"/>
      <c r="VD262" s="1"/>
      <c r="VE262" s="1"/>
      <c r="VF262" s="1"/>
      <c r="VG262" s="1"/>
      <c r="VH262" s="1"/>
      <c r="VI262" s="1"/>
      <c r="VJ262" s="1"/>
      <c r="VK262" s="1"/>
      <c r="VL262" s="1"/>
      <c r="VM262" s="1"/>
      <c r="VN262" s="1"/>
      <c r="VO262" s="1"/>
      <c r="VP262" s="1"/>
      <c r="VQ262" s="1"/>
      <c r="VR262" s="1"/>
      <c r="VS262" s="1"/>
      <c r="VT262" s="1"/>
      <c r="VU262" s="1"/>
      <c r="VV262" s="1"/>
      <c r="VW262" s="1"/>
    </row>
    <row r="263" spans="1:595" s="11" customFormat="1" ht="13.5" thickBot="1">
      <c r="A263" s="158"/>
      <c r="B263" s="166"/>
      <c r="C263" s="160"/>
      <c r="D263" s="42" t="s">
        <v>512</v>
      </c>
      <c r="E263" s="111"/>
      <c r="F263" s="113"/>
      <c r="G263" s="162"/>
      <c r="H263" s="164"/>
      <c r="I263" s="15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  <c r="PO263" s="1"/>
      <c r="PP263" s="1"/>
      <c r="PQ263" s="1"/>
      <c r="PR263" s="1"/>
      <c r="PS263" s="1"/>
      <c r="PT263" s="1"/>
      <c r="PU263" s="1"/>
      <c r="PV263" s="1"/>
      <c r="PW263" s="1"/>
      <c r="PX263" s="1"/>
      <c r="PY263" s="1"/>
      <c r="PZ263" s="1"/>
      <c r="QA263" s="1"/>
      <c r="QB263" s="1"/>
      <c r="QC263" s="1"/>
      <c r="QD263" s="1"/>
      <c r="QE263" s="1"/>
      <c r="QF263" s="1"/>
      <c r="QG263" s="1"/>
      <c r="QH263" s="1"/>
      <c r="QI263" s="1"/>
      <c r="QJ263" s="1"/>
      <c r="QK263" s="1"/>
      <c r="QL263" s="1"/>
      <c r="QM263" s="1"/>
      <c r="QN263" s="1"/>
      <c r="QO263" s="1"/>
      <c r="QP263" s="1"/>
      <c r="QQ263" s="1"/>
      <c r="QR263" s="1"/>
      <c r="QS263" s="1"/>
      <c r="QT263" s="1"/>
      <c r="QU263" s="1"/>
      <c r="QV263" s="1"/>
      <c r="QW263" s="1"/>
      <c r="QX263" s="1"/>
      <c r="QY263" s="1"/>
      <c r="QZ263" s="1"/>
      <c r="RA263" s="1"/>
      <c r="RB263" s="1"/>
      <c r="RC263" s="1"/>
      <c r="RD263" s="1"/>
      <c r="RE263" s="1"/>
      <c r="RF263" s="1"/>
      <c r="RG263" s="1"/>
      <c r="RH263" s="1"/>
      <c r="RI263" s="1"/>
      <c r="RJ263" s="1"/>
      <c r="RK263" s="1"/>
      <c r="RL263" s="1"/>
      <c r="RM263" s="1"/>
      <c r="RN263" s="1"/>
      <c r="RO263" s="1"/>
      <c r="RP263" s="1"/>
      <c r="RQ263" s="1"/>
      <c r="RR263" s="1"/>
      <c r="RS263" s="1"/>
      <c r="RT263" s="1"/>
      <c r="RU263" s="1"/>
      <c r="RV263" s="1"/>
      <c r="RW263" s="1"/>
      <c r="RX263" s="1"/>
      <c r="RY263" s="1"/>
      <c r="RZ263" s="1"/>
      <c r="SA263" s="1"/>
      <c r="SB263" s="1"/>
      <c r="SC263" s="1"/>
      <c r="SD263" s="1"/>
      <c r="SE263" s="1"/>
      <c r="SF263" s="1"/>
      <c r="SG263" s="1"/>
      <c r="SH263" s="1"/>
      <c r="SI263" s="1"/>
      <c r="SJ263" s="1"/>
      <c r="SK263" s="1"/>
      <c r="SL263" s="1"/>
      <c r="SM263" s="1"/>
      <c r="SN263" s="1"/>
      <c r="SO263" s="1"/>
      <c r="SP263" s="1"/>
      <c r="SQ263" s="1"/>
      <c r="SR263" s="1"/>
      <c r="SS263" s="1"/>
      <c r="ST263" s="1"/>
      <c r="SU263" s="1"/>
      <c r="SV263" s="1"/>
      <c r="SW263" s="1"/>
      <c r="SX263" s="1"/>
      <c r="SY263" s="1"/>
      <c r="SZ263" s="1"/>
      <c r="TA263" s="1"/>
      <c r="TB263" s="1"/>
      <c r="TC263" s="1"/>
      <c r="TD263" s="1"/>
      <c r="TE263" s="1"/>
      <c r="TF263" s="1"/>
      <c r="TG263" s="1"/>
      <c r="TH263" s="1"/>
      <c r="TI263" s="1"/>
      <c r="TJ263" s="1"/>
      <c r="TK263" s="1"/>
      <c r="TL263" s="1"/>
      <c r="TM263" s="1"/>
      <c r="TN263" s="1"/>
      <c r="TO263" s="1"/>
      <c r="TP263" s="1"/>
      <c r="TQ263" s="1"/>
      <c r="TR263" s="1"/>
      <c r="TS263" s="1"/>
      <c r="TT263" s="1"/>
      <c r="TU263" s="1"/>
      <c r="TV263" s="1"/>
      <c r="TW263" s="1"/>
      <c r="TX263" s="1"/>
      <c r="TY263" s="1"/>
      <c r="TZ263" s="1"/>
      <c r="UA263" s="1"/>
      <c r="UB263" s="1"/>
      <c r="UC263" s="1"/>
      <c r="UD263" s="1"/>
      <c r="UE263" s="1"/>
      <c r="UF263" s="1"/>
      <c r="UG263" s="1"/>
      <c r="UH263" s="1"/>
      <c r="UI263" s="1"/>
      <c r="UJ263" s="1"/>
      <c r="UK263" s="1"/>
      <c r="UL263" s="1"/>
      <c r="UM263" s="1"/>
      <c r="UN263" s="1"/>
      <c r="UO263" s="1"/>
      <c r="UP263" s="1"/>
      <c r="UQ263" s="1"/>
      <c r="UR263" s="1"/>
      <c r="US263" s="1"/>
      <c r="UT263" s="1"/>
      <c r="UU263" s="1"/>
      <c r="UV263" s="1"/>
      <c r="UW263" s="1"/>
      <c r="UX263" s="1"/>
      <c r="UY263" s="1"/>
      <c r="UZ263" s="1"/>
      <c r="VA263" s="1"/>
      <c r="VB263" s="1"/>
      <c r="VC263" s="1"/>
      <c r="VD263" s="1"/>
      <c r="VE263" s="1"/>
      <c r="VF263" s="1"/>
      <c r="VG263" s="1"/>
      <c r="VH263" s="1"/>
      <c r="VI263" s="1"/>
      <c r="VJ263" s="1"/>
      <c r="VK263" s="1"/>
      <c r="VL263" s="1"/>
      <c r="VM263" s="1"/>
      <c r="VN263" s="1"/>
      <c r="VO263" s="1"/>
      <c r="VP263" s="1"/>
      <c r="VQ263" s="1"/>
      <c r="VR263" s="1"/>
      <c r="VS263" s="1"/>
      <c r="VT263" s="1"/>
      <c r="VU263" s="1"/>
      <c r="VV263" s="1"/>
      <c r="VW263" s="1"/>
    </row>
    <row r="264" spans="1:595" s="11" customFormat="1" ht="15" customHeight="1" thickBot="1">
      <c r="A264" s="158"/>
      <c r="B264" s="166"/>
      <c r="C264" s="160"/>
      <c r="D264" s="46" t="s">
        <v>482</v>
      </c>
      <c r="E264" s="111"/>
      <c r="F264" s="113"/>
      <c r="G264" s="162"/>
      <c r="H264" s="164"/>
      <c r="I264" s="15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  <c r="PO264" s="1"/>
      <c r="PP264" s="1"/>
      <c r="PQ264" s="1"/>
      <c r="PR264" s="1"/>
      <c r="PS264" s="1"/>
      <c r="PT264" s="1"/>
      <c r="PU264" s="1"/>
      <c r="PV264" s="1"/>
      <c r="PW264" s="1"/>
      <c r="PX264" s="1"/>
      <c r="PY264" s="1"/>
      <c r="PZ264" s="1"/>
      <c r="QA264" s="1"/>
      <c r="QB264" s="1"/>
      <c r="QC264" s="1"/>
      <c r="QD264" s="1"/>
      <c r="QE264" s="1"/>
      <c r="QF264" s="1"/>
      <c r="QG264" s="1"/>
      <c r="QH264" s="1"/>
      <c r="QI264" s="1"/>
      <c r="QJ264" s="1"/>
      <c r="QK264" s="1"/>
      <c r="QL264" s="1"/>
      <c r="QM264" s="1"/>
      <c r="QN264" s="1"/>
      <c r="QO264" s="1"/>
      <c r="QP264" s="1"/>
      <c r="QQ264" s="1"/>
      <c r="QR264" s="1"/>
      <c r="QS264" s="1"/>
      <c r="QT264" s="1"/>
      <c r="QU264" s="1"/>
      <c r="QV264" s="1"/>
      <c r="QW264" s="1"/>
      <c r="QX264" s="1"/>
      <c r="QY264" s="1"/>
      <c r="QZ264" s="1"/>
      <c r="RA264" s="1"/>
      <c r="RB264" s="1"/>
      <c r="RC264" s="1"/>
      <c r="RD264" s="1"/>
      <c r="RE264" s="1"/>
      <c r="RF264" s="1"/>
      <c r="RG264" s="1"/>
      <c r="RH264" s="1"/>
      <c r="RI264" s="1"/>
      <c r="RJ264" s="1"/>
      <c r="RK264" s="1"/>
      <c r="RL264" s="1"/>
      <c r="RM264" s="1"/>
      <c r="RN264" s="1"/>
      <c r="RO264" s="1"/>
      <c r="RP264" s="1"/>
      <c r="RQ264" s="1"/>
      <c r="RR264" s="1"/>
      <c r="RS264" s="1"/>
      <c r="RT264" s="1"/>
      <c r="RU264" s="1"/>
      <c r="RV264" s="1"/>
      <c r="RW264" s="1"/>
      <c r="RX264" s="1"/>
      <c r="RY264" s="1"/>
      <c r="RZ264" s="1"/>
      <c r="SA264" s="1"/>
      <c r="SB264" s="1"/>
      <c r="SC264" s="1"/>
      <c r="SD264" s="1"/>
      <c r="SE264" s="1"/>
      <c r="SF264" s="1"/>
      <c r="SG264" s="1"/>
      <c r="SH264" s="1"/>
      <c r="SI264" s="1"/>
      <c r="SJ264" s="1"/>
      <c r="SK264" s="1"/>
      <c r="SL264" s="1"/>
      <c r="SM264" s="1"/>
      <c r="SN264" s="1"/>
      <c r="SO264" s="1"/>
      <c r="SP264" s="1"/>
      <c r="SQ264" s="1"/>
      <c r="SR264" s="1"/>
      <c r="SS264" s="1"/>
      <c r="ST264" s="1"/>
      <c r="SU264" s="1"/>
      <c r="SV264" s="1"/>
      <c r="SW264" s="1"/>
      <c r="SX264" s="1"/>
      <c r="SY264" s="1"/>
      <c r="SZ264" s="1"/>
      <c r="TA264" s="1"/>
      <c r="TB264" s="1"/>
      <c r="TC264" s="1"/>
      <c r="TD264" s="1"/>
      <c r="TE264" s="1"/>
      <c r="TF264" s="1"/>
      <c r="TG264" s="1"/>
      <c r="TH264" s="1"/>
      <c r="TI264" s="1"/>
      <c r="TJ264" s="1"/>
      <c r="TK264" s="1"/>
      <c r="TL264" s="1"/>
      <c r="TM264" s="1"/>
      <c r="TN264" s="1"/>
      <c r="TO264" s="1"/>
      <c r="TP264" s="1"/>
      <c r="TQ264" s="1"/>
      <c r="TR264" s="1"/>
      <c r="TS264" s="1"/>
      <c r="TT264" s="1"/>
      <c r="TU264" s="1"/>
      <c r="TV264" s="1"/>
      <c r="TW264" s="1"/>
      <c r="TX264" s="1"/>
      <c r="TY264" s="1"/>
      <c r="TZ264" s="1"/>
      <c r="UA264" s="1"/>
      <c r="UB264" s="1"/>
      <c r="UC264" s="1"/>
      <c r="UD264" s="1"/>
      <c r="UE264" s="1"/>
      <c r="UF264" s="1"/>
      <c r="UG264" s="1"/>
      <c r="UH264" s="1"/>
      <c r="UI264" s="1"/>
      <c r="UJ264" s="1"/>
      <c r="UK264" s="1"/>
      <c r="UL264" s="1"/>
      <c r="UM264" s="1"/>
      <c r="UN264" s="1"/>
      <c r="UO264" s="1"/>
      <c r="UP264" s="1"/>
      <c r="UQ264" s="1"/>
      <c r="UR264" s="1"/>
      <c r="US264" s="1"/>
      <c r="UT264" s="1"/>
      <c r="UU264" s="1"/>
      <c r="UV264" s="1"/>
      <c r="UW264" s="1"/>
      <c r="UX264" s="1"/>
      <c r="UY264" s="1"/>
      <c r="UZ264" s="1"/>
      <c r="VA264" s="1"/>
      <c r="VB264" s="1"/>
      <c r="VC264" s="1"/>
      <c r="VD264" s="1"/>
      <c r="VE264" s="1"/>
      <c r="VF264" s="1"/>
      <c r="VG264" s="1"/>
      <c r="VH264" s="1"/>
      <c r="VI264" s="1"/>
      <c r="VJ264" s="1"/>
      <c r="VK264" s="1"/>
      <c r="VL264" s="1"/>
      <c r="VM264" s="1"/>
      <c r="VN264" s="1"/>
      <c r="VO264" s="1"/>
      <c r="VP264" s="1"/>
      <c r="VQ264" s="1"/>
      <c r="VR264" s="1"/>
      <c r="VS264" s="1"/>
      <c r="VT264" s="1"/>
      <c r="VU264" s="1"/>
      <c r="VV264" s="1"/>
      <c r="VW264" s="1"/>
    </row>
    <row r="265" spans="1:595" s="11" customFormat="1" ht="15" customHeight="1" thickBot="1">
      <c r="A265" s="158"/>
      <c r="B265" s="166"/>
      <c r="C265" s="160"/>
      <c r="D265" s="46" t="s">
        <v>514</v>
      </c>
      <c r="E265" s="111"/>
      <c r="F265" s="113"/>
      <c r="G265" s="162"/>
      <c r="H265" s="164"/>
      <c r="I265" s="15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  <c r="NP265" s="1"/>
      <c r="NQ265" s="1"/>
      <c r="NR265" s="1"/>
      <c r="NS265" s="1"/>
      <c r="NT265" s="1"/>
      <c r="NU265" s="1"/>
      <c r="NV265" s="1"/>
      <c r="NW265" s="1"/>
      <c r="NX265" s="1"/>
      <c r="NY265" s="1"/>
      <c r="NZ265" s="1"/>
      <c r="OA265" s="1"/>
      <c r="OB265" s="1"/>
      <c r="OC265" s="1"/>
      <c r="OD265" s="1"/>
      <c r="OE265" s="1"/>
      <c r="OF265" s="1"/>
      <c r="OG265" s="1"/>
      <c r="OH265" s="1"/>
      <c r="OI265" s="1"/>
      <c r="OJ265" s="1"/>
      <c r="OK265" s="1"/>
      <c r="OL265" s="1"/>
      <c r="OM265" s="1"/>
      <c r="ON265" s="1"/>
      <c r="OO265" s="1"/>
      <c r="OP265" s="1"/>
      <c r="OQ265" s="1"/>
      <c r="OR265" s="1"/>
      <c r="OS265" s="1"/>
      <c r="OT265" s="1"/>
      <c r="OU265" s="1"/>
      <c r="OV265" s="1"/>
      <c r="OW265" s="1"/>
      <c r="OX265" s="1"/>
      <c r="OY265" s="1"/>
      <c r="OZ265" s="1"/>
      <c r="PA265" s="1"/>
      <c r="PB265" s="1"/>
      <c r="PC265" s="1"/>
      <c r="PD265" s="1"/>
      <c r="PE265" s="1"/>
      <c r="PF265" s="1"/>
      <c r="PG265" s="1"/>
      <c r="PH265" s="1"/>
      <c r="PI265" s="1"/>
      <c r="PJ265" s="1"/>
      <c r="PK265" s="1"/>
      <c r="PL265" s="1"/>
      <c r="PM265" s="1"/>
      <c r="PN265" s="1"/>
      <c r="PO265" s="1"/>
      <c r="PP265" s="1"/>
      <c r="PQ265" s="1"/>
      <c r="PR265" s="1"/>
      <c r="PS265" s="1"/>
      <c r="PT265" s="1"/>
      <c r="PU265" s="1"/>
      <c r="PV265" s="1"/>
      <c r="PW265" s="1"/>
      <c r="PX265" s="1"/>
      <c r="PY265" s="1"/>
      <c r="PZ265" s="1"/>
      <c r="QA265" s="1"/>
      <c r="QB265" s="1"/>
      <c r="QC265" s="1"/>
      <c r="QD265" s="1"/>
      <c r="QE265" s="1"/>
      <c r="QF265" s="1"/>
      <c r="QG265" s="1"/>
      <c r="QH265" s="1"/>
      <c r="QI265" s="1"/>
      <c r="QJ265" s="1"/>
      <c r="QK265" s="1"/>
      <c r="QL265" s="1"/>
      <c r="QM265" s="1"/>
      <c r="QN265" s="1"/>
      <c r="QO265" s="1"/>
      <c r="QP265" s="1"/>
      <c r="QQ265" s="1"/>
      <c r="QR265" s="1"/>
      <c r="QS265" s="1"/>
      <c r="QT265" s="1"/>
      <c r="QU265" s="1"/>
      <c r="QV265" s="1"/>
      <c r="QW265" s="1"/>
      <c r="QX265" s="1"/>
      <c r="QY265" s="1"/>
      <c r="QZ265" s="1"/>
      <c r="RA265" s="1"/>
      <c r="RB265" s="1"/>
      <c r="RC265" s="1"/>
      <c r="RD265" s="1"/>
      <c r="RE265" s="1"/>
      <c r="RF265" s="1"/>
      <c r="RG265" s="1"/>
      <c r="RH265" s="1"/>
      <c r="RI265" s="1"/>
      <c r="RJ265" s="1"/>
      <c r="RK265" s="1"/>
      <c r="RL265" s="1"/>
      <c r="RM265" s="1"/>
      <c r="RN265" s="1"/>
      <c r="RO265" s="1"/>
      <c r="RP265" s="1"/>
      <c r="RQ265" s="1"/>
      <c r="RR265" s="1"/>
      <c r="RS265" s="1"/>
      <c r="RT265" s="1"/>
      <c r="RU265" s="1"/>
      <c r="RV265" s="1"/>
      <c r="RW265" s="1"/>
      <c r="RX265" s="1"/>
      <c r="RY265" s="1"/>
      <c r="RZ265" s="1"/>
      <c r="SA265" s="1"/>
      <c r="SB265" s="1"/>
      <c r="SC265" s="1"/>
      <c r="SD265" s="1"/>
      <c r="SE265" s="1"/>
      <c r="SF265" s="1"/>
      <c r="SG265" s="1"/>
      <c r="SH265" s="1"/>
      <c r="SI265" s="1"/>
      <c r="SJ265" s="1"/>
      <c r="SK265" s="1"/>
      <c r="SL265" s="1"/>
      <c r="SM265" s="1"/>
      <c r="SN265" s="1"/>
      <c r="SO265" s="1"/>
      <c r="SP265" s="1"/>
      <c r="SQ265" s="1"/>
      <c r="SR265" s="1"/>
      <c r="SS265" s="1"/>
      <c r="ST265" s="1"/>
      <c r="SU265" s="1"/>
      <c r="SV265" s="1"/>
      <c r="SW265" s="1"/>
      <c r="SX265" s="1"/>
      <c r="SY265" s="1"/>
      <c r="SZ265" s="1"/>
      <c r="TA265" s="1"/>
      <c r="TB265" s="1"/>
      <c r="TC265" s="1"/>
      <c r="TD265" s="1"/>
      <c r="TE265" s="1"/>
      <c r="TF265" s="1"/>
      <c r="TG265" s="1"/>
      <c r="TH265" s="1"/>
      <c r="TI265" s="1"/>
      <c r="TJ265" s="1"/>
      <c r="TK265" s="1"/>
      <c r="TL265" s="1"/>
      <c r="TM265" s="1"/>
      <c r="TN265" s="1"/>
      <c r="TO265" s="1"/>
      <c r="TP265" s="1"/>
      <c r="TQ265" s="1"/>
      <c r="TR265" s="1"/>
      <c r="TS265" s="1"/>
      <c r="TT265" s="1"/>
      <c r="TU265" s="1"/>
      <c r="TV265" s="1"/>
      <c r="TW265" s="1"/>
      <c r="TX265" s="1"/>
      <c r="TY265" s="1"/>
      <c r="TZ265" s="1"/>
      <c r="UA265" s="1"/>
      <c r="UB265" s="1"/>
      <c r="UC265" s="1"/>
      <c r="UD265" s="1"/>
      <c r="UE265" s="1"/>
      <c r="UF265" s="1"/>
      <c r="UG265" s="1"/>
      <c r="UH265" s="1"/>
      <c r="UI265" s="1"/>
      <c r="UJ265" s="1"/>
      <c r="UK265" s="1"/>
      <c r="UL265" s="1"/>
      <c r="UM265" s="1"/>
      <c r="UN265" s="1"/>
      <c r="UO265" s="1"/>
      <c r="UP265" s="1"/>
      <c r="UQ265" s="1"/>
      <c r="UR265" s="1"/>
      <c r="US265" s="1"/>
      <c r="UT265" s="1"/>
      <c r="UU265" s="1"/>
      <c r="UV265" s="1"/>
      <c r="UW265" s="1"/>
      <c r="UX265" s="1"/>
      <c r="UY265" s="1"/>
      <c r="UZ265" s="1"/>
      <c r="VA265" s="1"/>
      <c r="VB265" s="1"/>
      <c r="VC265" s="1"/>
      <c r="VD265" s="1"/>
      <c r="VE265" s="1"/>
      <c r="VF265" s="1"/>
      <c r="VG265" s="1"/>
      <c r="VH265" s="1"/>
      <c r="VI265" s="1"/>
      <c r="VJ265" s="1"/>
      <c r="VK265" s="1"/>
      <c r="VL265" s="1"/>
      <c r="VM265" s="1"/>
      <c r="VN265" s="1"/>
      <c r="VO265" s="1"/>
      <c r="VP265" s="1"/>
      <c r="VQ265" s="1"/>
      <c r="VR265" s="1"/>
      <c r="VS265" s="1"/>
      <c r="VT265" s="1"/>
      <c r="VU265" s="1"/>
      <c r="VV265" s="1"/>
      <c r="VW265" s="1"/>
    </row>
    <row r="266" spans="1:595" s="11" customFormat="1" ht="15" customHeight="1" thickBot="1">
      <c r="A266" s="158"/>
      <c r="B266" s="166"/>
      <c r="C266" s="160"/>
      <c r="D266" s="98" t="s">
        <v>483</v>
      </c>
      <c r="E266" s="111"/>
      <c r="F266" s="113"/>
      <c r="G266" s="162"/>
      <c r="H266" s="164"/>
      <c r="I266" s="15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  <c r="PO266" s="1"/>
      <c r="PP266" s="1"/>
      <c r="PQ266" s="1"/>
      <c r="PR266" s="1"/>
      <c r="PS266" s="1"/>
      <c r="PT266" s="1"/>
      <c r="PU266" s="1"/>
      <c r="PV266" s="1"/>
      <c r="PW266" s="1"/>
      <c r="PX266" s="1"/>
      <c r="PY266" s="1"/>
      <c r="PZ266" s="1"/>
      <c r="QA266" s="1"/>
      <c r="QB266" s="1"/>
      <c r="QC266" s="1"/>
      <c r="QD266" s="1"/>
      <c r="QE266" s="1"/>
      <c r="QF266" s="1"/>
      <c r="QG266" s="1"/>
      <c r="QH266" s="1"/>
      <c r="QI266" s="1"/>
      <c r="QJ266" s="1"/>
      <c r="QK266" s="1"/>
      <c r="QL266" s="1"/>
      <c r="QM266" s="1"/>
      <c r="QN266" s="1"/>
      <c r="QO266" s="1"/>
      <c r="QP266" s="1"/>
      <c r="QQ266" s="1"/>
      <c r="QR266" s="1"/>
      <c r="QS266" s="1"/>
      <c r="QT266" s="1"/>
      <c r="QU266" s="1"/>
      <c r="QV266" s="1"/>
      <c r="QW266" s="1"/>
      <c r="QX266" s="1"/>
      <c r="QY266" s="1"/>
      <c r="QZ266" s="1"/>
      <c r="RA266" s="1"/>
      <c r="RB266" s="1"/>
      <c r="RC266" s="1"/>
      <c r="RD266" s="1"/>
      <c r="RE266" s="1"/>
      <c r="RF266" s="1"/>
      <c r="RG266" s="1"/>
      <c r="RH266" s="1"/>
      <c r="RI266" s="1"/>
      <c r="RJ266" s="1"/>
      <c r="RK266" s="1"/>
      <c r="RL266" s="1"/>
      <c r="RM266" s="1"/>
      <c r="RN266" s="1"/>
      <c r="RO266" s="1"/>
      <c r="RP266" s="1"/>
      <c r="RQ266" s="1"/>
      <c r="RR266" s="1"/>
      <c r="RS266" s="1"/>
      <c r="RT266" s="1"/>
      <c r="RU266" s="1"/>
      <c r="RV266" s="1"/>
      <c r="RW266" s="1"/>
      <c r="RX266" s="1"/>
      <c r="RY266" s="1"/>
      <c r="RZ266" s="1"/>
      <c r="SA266" s="1"/>
      <c r="SB266" s="1"/>
      <c r="SC266" s="1"/>
      <c r="SD266" s="1"/>
      <c r="SE266" s="1"/>
      <c r="SF266" s="1"/>
      <c r="SG266" s="1"/>
      <c r="SH266" s="1"/>
      <c r="SI266" s="1"/>
      <c r="SJ266" s="1"/>
      <c r="SK266" s="1"/>
      <c r="SL266" s="1"/>
      <c r="SM266" s="1"/>
      <c r="SN266" s="1"/>
      <c r="SO266" s="1"/>
      <c r="SP266" s="1"/>
      <c r="SQ266" s="1"/>
      <c r="SR266" s="1"/>
      <c r="SS266" s="1"/>
      <c r="ST266" s="1"/>
      <c r="SU266" s="1"/>
      <c r="SV266" s="1"/>
      <c r="SW266" s="1"/>
      <c r="SX266" s="1"/>
      <c r="SY266" s="1"/>
      <c r="SZ266" s="1"/>
      <c r="TA266" s="1"/>
      <c r="TB266" s="1"/>
      <c r="TC266" s="1"/>
      <c r="TD266" s="1"/>
      <c r="TE266" s="1"/>
      <c r="TF266" s="1"/>
      <c r="TG266" s="1"/>
      <c r="TH266" s="1"/>
      <c r="TI266" s="1"/>
      <c r="TJ266" s="1"/>
      <c r="TK266" s="1"/>
      <c r="TL266" s="1"/>
      <c r="TM266" s="1"/>
      <c r="TN266" s="1"/>
      <c r="TO266" s="1"/>
      <c r="TP266" s="1"/>
      <c r="TQ266" s="1"/>
      <c r="TR266" s="1"/>
      <c r="TS266" s="1"/>
      <c r="TT266" s="1"/>
      <c r="TU266" s="1"/>
      <c r="TV266" s="1"/>
      <c r="TW266" s="1"/>
      <c r="TX266" s="1"/>
      <c r="TY266" s="1"/>
      <c r="TZ266" s="1"/>
      <c r="UA266" s="1"/>
      <c r="UB266" s="1"/>
      <c r="UC266" s="1"/>
      <c r="UD266" s="1"/>
      <c r="UE266" s="1"/>
      <c r="UF266" s="1"/>
      <c r="UG266" s="1"/>
      <c r="UH266" s="1"/>
      <c r="UI266" s="1"/>
      <c r="UJ266" s="1"/>
      <c r="UK266" s="1"/>
      <c r="UL266" s="1"/>
      <c r="UM266" s="1"/>
      <c r="UN266" s="1"/>
      <c r="UO266" s="1"/>
      <c r="UP266" s="1"/>
      <c r="UQ266" s="1"/>
      <c r="UR266" s="1"/>
      <c r="US266" s="1"/>
      <c r="UT266" s="1"/>
      <c r="UU266" s="1"/>
      <c r="UV266" s="1"/>
      <c r="UW266" s="1"/>
      <c r="UX266" s="1"/>
      <c r="UY266" s="1"/>
      <c r="UZ266" s="1"/>
      <c r="VA266" s="1"/>
      <c r="VB266" s="1"/>
      <c r="VC266" s="1"/>
      <c r="VD266" s="1"/>
      <c r="VE266" s="1"/>
      <c r="VF266" s="1"/>
      <c r="VG266" s="1"/>
      <c r="VH266" s="1"/>
      <c r="VI266" s="1"/>
      <c r="VJ266" s="1"/>
      <c r="VK266" s="1"/>
      <c r="VL266" s="1"/>
      <c r="VM266" s="1"/>
      <c r="VN266" s="1"/>
      <c r="VO266" s="1"/>
      <c r="VP266" s="1"/>
      <c r="VQ266" s="1"/>
      <c r="VR266" s="1"/>
      <c r="VS266" s="1"/>
      <c r="VT266" s="1"/>
      <c r="VU266" s="1"/>
      <c r="VV266" s="1"/>
      <c r="VW266" s="1"/>
    </row>
    <row r="267" spans="1:595" s="11" customFormat="1" ht="15" customHeight="1" thickBot="1">
      <c r="A267" s="158"/>
      <c r="B267" s="166"/>
      <c r="C267" s="160"/>
      <c r="D267" s="98" t="s">
        <v>484</v>
      </c>
      <c r="E267" s="111"/>
      <c r="F267" s="113"/>
      <c r="G267" s="162"/>
      <c r="H267" s="164"/>
      <c r="I267" s="15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  <c r="PO267" s="1"/>
      <c r="PP267" s="1"/>
      <c r="PQ267" s="1"/>
      <c r="PR267" s="1"/>
      <c r="PS267" s="1"/>
      <c r="PT267" s="1"/>
      <c r="PU267" s="1"/>
      <c r="PV267" s="1"/>
      <c r="PW267" s="1"/>
      <c r="PX267" s="1"/>
      <c r="PY267" s="1"/>
      <c r="PZ267" s="1"/>
      <c r="QA267" s="1"/>
      <c r="QB267" s="1"/>
      <c r="QC267" s="1"/>
      <c r="QD267" s="1"/>
      <c r="QE267" s="1"/>
      <c r="QF267" s="1"/>
      <c r="QG267" s="1"/>
      <c r="QH267" s="1"/>
      <c r="QI267" s="1"/>
      <c r="QJ267" s="1"/>
      <c r="QK267" s="1"/>
      <c r="QL267" s="1"/>
      <c r="QM267" s="1"/>
      <c r="QN267" s="1"/>
      <c r="QO267" s="1"/>
      <c r="QP267" s="1"/>
      <c r="QQ267" s="1"/>
      <c r="QR267" s="1"/>
      <c r="QS267" s="1"/>
      <c r="QT267" s="1"/>
      <c r="QU267" s="1"/>
      <c r="QV267" s="1"/>
      <c r="QW267" s="1"/>
      <c r="QX267" s="1"/>
      <c r="QY267" s="1"/>
      <c r="QZ267" s="1"/>
      <c r="RA267" s="1"/>
      <c r="RB267" s="1"/>
      <c r="RC267" s="1"/>
      <c r="RD267" s="1"/>
      <c r="RE267" s="1"/>
      <c r="RF267" s="1"/>
      <c r="RG267" s="1"/>
      <c r="RH267" s="1"/>
      <c r="RI267" s="1"/>
      <c r="RJ267" s="1"/>
      <c r="RK267" s="1"/>
      <c r="RL267" s="1"/>
      <c r="RM267" s="1"/>
      <c r="RN267" s="1"/>
      <c r="RO267" s="1"/>
      <c r="RP267" s="1"/>
      <c r="RQ267" s="1"/>
      <c r="RR267" s="1"/>
      <c r="RS267" s="1"/>
      <c r="RT267" s="1"/>
      <c r="RU267" s="1"/>
      <c r="RV267" s="1"/>
      <c r="RW267" s="1"/>
      <c r="RX267" s="1"/>
      <c r="RY267" s="1"/>
      <c r="RZ267" s="1"/>
      <c r="SA267" s="1"/>
      <c r="SB267" s="1"/>
      <c r="SC267" s="1"/>
      <c r="SD267" s="1"/>
      <c r="SE267" s="1"/>
      <c r="SF267" s="1"/>
      <c r="SG267" s="1"/>
      <c r="SH267" s="1"/>
      <c r="SI267" s="1"/>
      <c r="SJ267" s="1"/>
      <c r="SK267" s="1"/>
      <c r="SL267" s="1"/>
      <c r="SM267" s="1"/>
      <c r="SN267" s="1"/>
      <c r="SO267" s="1"/>
      <c r="SP267" s="1"/>
      <c r="SQ267" s="1"/>
      <c r="SR267" s="1"/>
      <c r="SS267" s="1"/>
      <c r="ST267" s="1"/>
      <c r="SU267" s="1"/>
      <c r="SV267" s="1"/>
      <c r="SW267" s="1"/>
      <c r="SX267" s="1"/>
      <c r="SY267" s="1"/>
      <c r="SZ267" s="1"/>
      <c r="TA267" s="1"/>
      <c r="TB267" s="1"/>
      <c r="TC267" s="1"/>
      <c r="TD267" s="1"/>
      <c r="TE267" s="1"/>
      <c r="TF267" s="1"/>
      <c r="TG267" s="1"/>
      <c r="TH267" s="1"/>
      <c r="TI267" s="1"/>
      <c r="TJ267" s="1"/>
      <c r="TK267" s="1"/>
      <c r="TL267" s="1"/>
      <c r="TM267" s="1"/>
      <c r="TN267" s="1"/>
      <c r="TO267" s="1"/>
      <c r="TP267" s="1"/>
      <c r="TQ267" s="1"/>
      <c r="TR267" s="1"/>
      <c r="TS267" s="1"/>
      <c r="TT267" s="1"/>
      <c r="TU267" s="1"/>
      <c r="TV267" s="1"/>
      <c r="TW267" s="1"/>
      <c r="TX267" s="1"/>
      <c r="TY267" s="1"/>
      <c r="TZ267" s="1"/>
      <c r="UA267" s="1"/>
      <c r="UB267" s="1"/>
      <c r="UC267" s="1"/>
      <c r="UD267" s="1"/>
      <c r="UE267" s="1"/>
      <c r="UF267" s="1"/>
      <c r="UG267" s="1"/>
      <c r="UH267" s="1"/>
      <c r="UI267" s="1"/>
      <c r="UJ267" s="1"/>
      <c r="UK267" s="1"/>
      <c r="UL267" s="1"/>
      <c r="UM267" s="1"/>
      <c r="UN267" s="1"/>
      <c r="UO267" s="1"/>
      <c r="UP267" s="1"/>
      <c r="UQ267" s="1"/>
      <c r="UR267" s="1"/>
      <c r="US267" s="1"/>
      <c r="UT267" s="1"/>
      <c r="UU267" s="1"/>
      <c r="UV267" s="1"/>
      <c r="UW267" s="1"/>
      <c r="UX267" s="1"/>
      <c r="UY267" s="1"/>
      <c r="UZ267" s="1"/>
      <c r="VA267" s="1"/>
      <c r="VB267" s="1"/>
      <c r="VC267" s="1"/>
      <c r="VD267" s="1"/>
      <c r="VE267" s="1"/>
      <c r="VF267" s="1"/>
      <c r="VG267" s="1"/>
      <c r="VH267" s="1"/>
      <c r="VI267" s="1"/>
      <c r="VJ267" s="1"/>
      <c r="VK267" s="1"/>
      <c r="VL267" s="1"/>
      <c r="VM267" s="1"/>
      <c r="VN267" s="1"/>
      <c r="VO267" s="1"/>
      <c r="VP267" s="1"/>
      <c r="VQ267" s="1"/>
      <c r="VR267" s="1"/>
      <c r="VS267" s="1"/>
      <c r="VT267" s="1"/>
      <c r="VU267" s="1"/>
      <c r="VV267" s="1"/>
      <c r="VW267" s="1"/>
    </row>
    <row r="268" spans="1:595" s="11" customFormat="1" ht="15" customHeight="1" thickBot="1">
      <c r="A268" s="158"/>
      <c r="B268" s="166"/>
      <c r="C268" s="160"/>
      <c r="D268" s="46" t="s">
        <v>485</v>
      </c>
      <c r="E268" s="111"/>
      <c r="F268" s="113"/>
      <c r="G268" s="162"/>
      <c r="H268" s="164"/>
      <c r="I268" s="15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  <c r="PO268" s="1"/>
      <c r="PP268" s="1"/>
      <c r="PQ268" s="1"/>
      <c r="PR268" s="1"/>
      <c r="PS268" s="1"/>
      <c r="PT268" s="1"/>
      <c r="PU268" s="1"/>
      <c r="PV268" s="1"/>
      <c r="PW268" s="1"/>
      <c r="PX268" s="1"/>
      <c r="PY268" s="1"/>
      <c r="PZ268" s="1"/>
      <c r="QA268" s="1"/>
      <c r="QB268" s="1"/>
      <c r="QC268" s="1"/>
      <c r="QD268" s="1"/>
      <c r="QE268" s="1"/>
      <c r="QF268" s="1"/>
      <c r="QG268" s="1"/>
      <c r="QH268" s="1"/>
      <c r="QI268" s="1"/>
      <c r="QJ268" s="1"/>
      <c r="QK268" s="1"/>
      <c r="QL268" s="1"/>
      <c r="QM268" s="1"/>
      <c r="QN268" s="1"/>
      <c r="QO268" s="1"/>
      <c r="QP268" s="1"/>
      <c r="QQ268" s="1"/>
      <c r="QR268" s="1"/>
      <c r="QS268" s="1"/>
      <c r="QT268" s="1"/>
      <c r="QU268" s="1"/>
      <c r="QV268" s="1"/>
      <c r="QW268" s="1"/>
      <c r="QX268" s="1"/>
      <c r="QY268" s="1"/>
      <c r="QZ268" s="1"/>
      <c r="RA268" s="1"/>
      <c r="RB268" s="1"/>
      <c r="RC268" s="1"/>
      <c r="RD268" s="1"/>
      <c r="RE268" s="1"/>
      <c r="RF268" s="1"/>
      <c r="RG268" s="1"/>
      <c r="RH268" s="1"/>
      <c r="RI268" s="1"/>
      <c r="RJ268" s="1"/>
      <c r="RK268" s="1"/>
      <c r="RL268" s="1"/>
      <c r="RM268" s="1"/>
      <c r="RN268" s="1"/>
      <c r="RO268" s="1"/>
      <c r="RP268" s="1"/>
      <c r="RQ268" s="1"/>
      <c r="RR268" s="1"/>
      <c r="RS268" s="1"/>
      <c r="RT268" s="1"/>
      <c r="RU268" s="1"/>
      <c r="RV268" s="1"/>
      <c r="RW268" s="1"/>
      <c r="RX268" s="1"/>
      <c r="RY268" s="1"/>
      <c r="RZ268" s="1"/>
      <c r="SA268" s="1"/>
      <c r="SB268" s="1"/>
      <c r="SC268" s="1"/>
      <c r="SD268" s="1"/>
      <c r="SE268" s="1"/>
      <c r="SF268" s="1"/>
      <c r="SG268" s="1"/>
      <c r="SH268" s="1"/>
      <c r="SI268" s="1"/>
      <c r="SJ268" s="1"/>
      <c r="SK268" s="1"/>
      <c r="SL268" s="1"/>
      <c r="SM268" s="1"/>
      <c r="SN268" s="1"/>
      <c r="SO268" s="1"/>
      <c r="SP268" s="1"/>
      <c r="SQ268" s="1"/>
      <c r="SR268" s="1"/>
      <c r="SS268" s="1"/>
      <c r="ST268" s="1"/>
      <c r="SU268" s="1"/>
      <c r="SV268" s="1"/>
      <c r="SW268" s="1"/>
      <c r="SX268" s="1"/>
      <c r="SY268" s="1"/>
      <c r="SZ268" s="1"/>
      <c r="TA268" s="1"/>
      <c r="TB268" s="1"/>
      <c r="TC268" s="1"/>
      <c r="TD268" s="1"/>
      <c r="TE268" s="1"/>
      <c r="TF268" s="1"/>
      <c r="TG268" s="1"/>
      <c r="TH268" s="1"/>
      <c r="TI268" s="1"/>
      <c r="TJ268" s="1"/>
      <c r="TK268" s="1"/>
      <c r="TL268" s="1"/>
      <c r="TM268" s="1"/>
      <c r="TN268" s="1"/>
      <c r="TO268" s="1"/>
      <c r="TP268" s="1"/>
      <c r="TQ268" s="1"/>
      <c r="TR268" s="1"/>
      <c r="TS268" s="1"/>
      <c r="TT268" s="1"/>
      <c r="TU268" s="1"/>
      <c r="TV268" s="1"/>
      <c r="TW268" s="1"/>
      <c r="TX268" s="1"/>
      <c r="TY268" s="1"/>
      <c r="TZ268" s="1"/>
      <c r="UA268" s="1"/>
      <c r="UB268" s="1"/>
      <c r="UC268" s="1"/>
      <c r="UD268" s="1"/>
      <c r="UE268" s="1"/>
      <c r="UF268" s="1"/>
      <c r="UG268" s="1"/>
      <c r="UH268" s="1"/>
      <c r="UI268" s="1"/>
      <c r="UJ268" s="1"/>
      <c r="UK268" s="1"/>
      <c r="UL268" s="1"/>
      <c r="UM268" s="1"/>
      <c r="UN268" s="1"/>
      <c r="UO268" s="1"/>
      <c r="UP268" s="1"/>
      <c r="UQ268" s="1"/>
      <c r="UR268" s="1"/>
      <c r="US268" s="1"/>
      <c r="UT268" s="1"/>
      <c r="UU268" s="1"/>
      <c r="UV268" s="1"/>
      <c r="UW268" s="1"/>
      <c r="UX268" s="1"/>
      <c r="UY268" s="1"/>
      <c r="UZ268" s="1"/>
      <c r="VA268" s="1"/>
      <c r="VB268" s="1"/>
      <c r="VC268" s="1"/>
      <c r="VD268" s="1"/>
      <c r="VE268" s="1"/>
      <c r="VF268" s="1"/>
      <c r="VG268" s="1"/>
      <c r="VH268" s="1"/>
      <c r="VI268" s="1"/>
      <c r="VJ268" s="1"/>
      <c r="VK268" s="1"/>
      <c r="VL268" s="1"/>
      <c r="VM268" s="1"/>
      <c r="VN268" s="1"/>
      <c r="VO268" s="1"/>
      <c r="VP268" s="1"/>
      <c r="VQ268" s="1"/>
      <c r="VR268" s="1"/>
      <c r="VS268" s="1"/>
      <c r="VT268" s="1"/>
      <c r="VU268" s="1"/>
      <c r="VV268" s="1"/>
      <c r="VW268" s="1"/>
    </row>
    <row r="269" spans="1:595" s="11" customFormat="1" ht="15" customHeight="1" thickBot="1">
      <c r="A269" s="158"/>
      <c r="B269" s="166"/>
      <c r="C269" s="160"/>
      <c r="D269" s="46" t="s">
        <v>486</v>
      </c>
      <c r="E269" s="111"/>
      <c r="F269" s="113"/>
      <c r="G269" s="162"/>
      <c r="H269" s="164"/>
      <c r="I269" s="15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  <c r="RD269" s="1"/>
      <c r="RE269" s="1"/>
      <c r="RF269" s="1"/>
      <c r="RG269" s="1"/>
      <c r="RH269" s="1"/>
      <c r="RI269" s="1"/>
      <c r="RJ269" s="1"/>
      <c r="RK269" s="1"/>
      <c r="RL269" s="1"/>
      <c r="RM269" s="1"/>
      <c r="RN269" s="1"/>
      <c r="RO269" s="1"/>
      <c r="RP269" s="1"/>
      <c r="RQ269" s="1"/>
      <c r="RR269" s="1"/>
      <c r="RS269" s="1"/>
      <c r="RT269" s="1"/>
      <c r="RU269" s="1"/>
      <c r="RV269" s="1"/>
      <c r="RW269" s="1"/>
      <c r="RX269" s="1"/>
      <c r="RY269" s="1"/>
      <c r="RZ269" s="1"/>
      <c r="SA269" s="1"/>
      <c r="SB269" s="1"/>
      <c r="SC269" s="1"/>
      <c r="SD269" s="1"/>
      <c r="SE269" s="1"/>
      <c r="SF269" s="1"/>
      <c r="SG269" s="1"/>
      <c r="SH269" s="1"/>
      <c r="SI269" s="1"/>
      <c r="SJ269" s="1"/>
      <c r="SK269" s="1"/>
      <c r="SL269" s="1"/>
      <c r="SM269" s="1"/>
      <c r="SN269" s="1"/>
      <c r="SO269" s="1"/>
      <c r="SP269" s="1"/>
      <c r="SQ269" s="1"/>
      <c r="SR269" s="1"/>
      <c r="SS269" s="1"/>
      <c r="ST269" s="1"/>
      <c r="SU269" s="1"/>
      <c r="SV269" s="1"/>
      <c r="SW269" s="1"/>
      <c r="SX269" s="1"/>
      <c r="SY269" s="1"/>
      <c r="SZ269" s="1"/>
      <c r="TA269" s="1"/>
      <c r="TB269" s="1"/>
      <c r="TC269" s="1"/>
      <c r="TD269" s="1"/>
      <c r="TE269" s="1"/>
      <c r="TF269" s="1"/>
      <c r="TG269" s="1"/>
      <c r="TH269" s="1"/>
      <c r="TI269" s="1"/>
      <c r="TJ269" s="1"/>
      <c r="TK269" s="1"/>
      <c r="TL269" s="1"/>
      <c r="TM269" s="1"/>
      <c r="TN269" s="1"/>
      <c r="TO269" s="1"/>
      <c r="TP269" s="1"/>
      <c r="TQ269" s="1"/>
      <c r="TR269" s="1"/>
      <c r="TS269" s="1"/>
      <c r="TT269" s="1"/>
      <c r="TU269" s="1"/>
      <c r="TV269" s="1"/>
      <c r="TW269" s="1"/>
      <c r="TX269" s="1"/>
      <c r="TY269" s="1"/>
      <c r="TZ269" s="1"/>
      <c r="UA269" s="1"/>
      <c r="UB269" s="1"/>
      <c r="UC269" s="1"/>
      <c r="UD269" s="1"/>
      <c r="UE269" s="1"/>
      <c r="UF269" s="1"/>
      <c r="UG269" s="1"/>
      <c r="UH269" s="1"/>
      <c r="UI269" s="1"/>
      <c r="UJ269" s="1"/>
      <c r="UK269" s="1"/>
      <c r="UL269" s="1"/>
      <c r="UM269" s="1"/>
      <c r="UN269" s="1"/>
      <c r="UO269" s="1"/>
      <c r="UP269" s="1"/>
      <c r="UQ269" s="1"/>
      <c r="UR269" s="1"/>
      <c r="US269" s="1"/>
      <c r="UT269" s="1"/>
      <c r="UU269" s="1"/>
      <c r="UV269" s="1"/>
      <c r="UW269" s="1"/>
      <c r="UX269" s="1"/>
      <c r="UY269" s="1"/>
      <c r="UZ269" s="1"/>
      <c r="VA269" s="1"/>
      <c r="VB269" s="1"/>
      <c r="VC269" s="1"/>
      <c r="VD269" s="1"/>
      <c r="VE269" s="1"/>
      <c r="VF269" s="1"/>
      <c r="VG269" s="1"/>
      <c r="VH269" s="1"/>
      <c r="VI269" s="1"/>
      <c r="VJ269" s="1"/>
      <c r="VK269" s="1"/>
      <c r="VL269" s="1"/>
      <c r="VM269" s="1"/>
      <c r="VN269" s="1"/>
      <c r="VO269" s="1"/>
      <c r="VP269" s="1"/>
      <c r="VQ269" s="1"/>
      <c r="VR269" s="1"/>
      <c r="VS269" s="1"/>
      <c r="VT269" s="1"/>
      <c r="VU269" s="1"/>
      <c r="VV269" s="1"/>
      <c r="VW269" s="1"/>
    </row>
    <row r="270" spans="1:595" s="11" customFormat="1" ht="15" customHeight="1" thickBot="1">
      <c r="A270" s="158"/>
      <c r="B270" s="166"/>
      <c r="C270" s="160"/>
      <c r="D270" s="98" t="s">
        <v>487</v>
      </c>
      <c r="E270" s="111"/>
      <c r="F270" s="113"/>
      <c r="G270" s="162"/>
      <c r="H270" s="164"/>
      <c r="I270" s="15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  <c r="PO270" s="1"/>
      <c r="PP270" s="1"/>
      <c r="PQ270" s="1"/>
      <c r="PR270" s="1"/>
      <c r="PS270" s="1"/>
      <c r="PT270" s="1"/>
      <c r="PU270" s="1"/>
      <c r="PV270" s="1"/>
      <c r="PW270" s="1"/>
      <c r="PX270" s="1"/>
      <c r="PY270" s="1"/>
      <c r="PZ270" s="1"/>
      <c r="QA270" s="1"/>
      <c r="QB270" s="1"/>
      <c r="QC270" s="1"/>
      <c r="QD270" s="1"/>
      <c r="QE270" s="1"/>
      <c r="QF270" s="1"/>
      <c r="QG270" s="1"/>
      <c r="QH270" s="1"/>
      <c r="QI270" s="1"/>
      <c r="QJ270" s="1"/>
      <c r="QK270" s="1"/>
      <c r="QL270" s="1"/>
      <c r="QM270" s="1"/>
      <c r="QN270" s="1"/>
      <c r="QO270" s="1"/>
      <c r="QP270" s="1"/>
      <c r="QQ270" s="1"/>
      <c r="QR270" s="1"/>
      <c r="QS270" s="1"/>
      <c r="QT270" s="1"/>
      <c r="QU270" s="1"/>
      <c r="QV270" s="1"/>
      <c r="QW270" s="1"/>
      <c r="QX270" s="1"/>
      <c r="QY270" s="1"/>
      <c r="QZ270" s="1"/>
      <c r="RA270" s="1"/>
      <c r="RB270" s="1"/>
      <c r="RC270" s="1"/>
      <c r="RD270" s="1"/>
      <c r="RE270" s="1"/>
      <c r="RF270" s="1"/>
      <c r="RG270" s="1"/>
      <c r="RH270" s="1"/>
      <c r="RI270" s="1"/>
      <c r="RJ270" s="1"/>
      <c r="RK270" s="1"/>
      <c r="RL270" s="1"/>
      <c r="RM270" s="1"/>
      <c r="RN270" s="1"/>
      <c r="RO270" s="1"/>
      <c r="RP270" s="1"/>
      <c r="RQ270" s="1"/>
      <c r="RR270" s="1"/>
      <c r="RS270" s="1"/>
      <c r="RT270" s="1"/>
      <c r="RU270" s="1"/>
      <c r="RV270" s="1"/>
      <c r="RW270" s="1"/>
      <c r="RX270" s="1"/>
      <c r="RY270" s="1"/>
      <c r="RZ270" s="1"/>
      <c r="SA270" s="1"/>
      <c r="SB270" s="1"/>
      <c r="SC270" s="1"/>
      <c r="SD270" s="1"/>
      <c r="SE270" s="1"/>
      <c r="SF270" s="1"/>
      <c r="SG270" s="1"/>
      <c r="SH270" s="1"/>
      <c r="SI270" s="1"/>
      <c r="SJ270" s="1"/>
      <c r="SK270" s="1"/>
      <c r="SL270" s="1"/>
      <c r="SM270" s="1"/>
      <c r="SN270" s="1"/>
      <c r="SO270" s="1"/>
      <c r="SP270" s="1"/>
      <c r="SQ270" s="1"/>
      <c r="SR270" s="1"/>
      <c r="SS270" s="1"/>
      <c r="ST270" s="1"/>
      <c r="SU270" s="1"/>
      <c r="SV270" s="1"/>
      <c r="SW270" s="1"/>
      <c r="SX270" s="1"/>
      <c r="SY270" s="1"/>
      <c r="SZ270" s="1"/>
      <c r="TA270" s="1"/>
      <c r="TB270" s="1"/>
      <c r="TC270" s="1"/>
      <c r="TD270" s="1"/>
      <c r="TE270" s="1"/>
      <c r="TF270" s="1"/>
      <c r="TG270" s="1"/>
      <c r="TH270" s="1"/>
      <c r="TI270" s="1"/>
      <c r="TJ270" s="1"/>
      <c r="TK270" s="1"/>
      <c r="TL270" s="1"/>
      <c r="TM270" s="1"/>
      <c r="TN270" s="1"/>
      <c r="TO270" s="1"/>
      <c r="TP270" s="1"/>
      <c r="TQ270" s="1"/>
      <c r="TR270" s="1"/>
      <c r="TS270" s="1"/>
      <c r="TT270" s="1"/>
      <c r="TU270" s="1"/>
      <c r="TV270" s="1"/>
      <c r="TW270" s="1"/>
      <c r="TX270" s="1"/>
      <c r="TY270" s="1"/>
      <c r="TZ270" s="1"/>
      <c r="UA270" s="1"/>
      <c r="UB270" s="1"/>
      <c r="UC270" s="1"/>
      <c r="UD270" s="1"/>
      <c r="UE270" s="1"/>
      <c r="UF270" s="1"/>
      <c r="UG270" s="1"/>
      <c r="UH270" s="1"/>
      <c r="UI270" s="1"/>
      <c r="UJ270" s="1"/>
      <c r="UK270" s="1"/>
      <c r="UL270" s="1"/>
      <c r="UM270" s="1"/>
      <c r="UN270" s="1"/>
      <c r="UO270" s="1"/>
      <c r="UP270" s="1"/>
      <c r="UQ270" s="1"/>
      <c r="UR270" s="1"/>
      <c r="US270" s="1"/>
      <c r="UT270" s="1"/>
      <c r="UU270" s="1"/>
      <c r="UV270" s="1"/>
      <c r="UW270" s="1"/>
      <c r="UX270" s="1"/>
      <c r="UY270" s="1"/>
      <c r="UZ270" s="1"/>
      <c r="VA270" s="1"/>
      <c r="VB270" s="1"/>
      <c r="VC270" s="1"/>
      <c r="VD270" s="1"/>
      <c r="VE270" s="1"/>
      <c r="VF270" s="1"/>
      <c r="VG270" s="1"/>
      <c r="VH270" s="1"/>
      <c r="VI270" s="1"/>
      <c r="VJ270" s="1"/>
      <c r="VK270" s="1"/>
      <c r="VL270" s="1"/>
      <c r="VM270" s="1"/>
      <c r="VN270" s="1"/>
      <c r="VO270" s="1"/>
      <c r="VP270" s="1"/>
      <c r="VQ270" s="1"/>
      <c r="VR270" s="1"/>
      <c r="VS270" s="1"/>
      <c r="VT270" s="1"/>
      <c r="VU270" s="1"/>
      <c r="VV270" s="1"/>
      <c r="VW270" s="1"/>
    </row>
    <row r="271" spans="1:595" s="11" customFormat="1" ht="15" customHeight="1" thickBot="1">
      <c r="A271" s="158"/>
      <c r="B271" s="166"/>
      <c r="C271" s="160"/>
      <c r="D271" s="46" t="s">
        <v>488</v>
      </c>
      <c r="E271" s="111"/>
      <c r="F271" s="113"/>
      <c r="G271" s="162"/>
      <c r="H271" s="164"/>
      <c r="I271" s="15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  <c r="NP271" s="1"/>
      <c r="NQ271" s="1"/>
      <c r="NR271" s="1"/>
      <c r="NS271" s="1"/>
      <c r="NT271" s="1"/>
      <c r="NU271" s="1"/>
      <c r="NV271" s="1"/>
      <c r="NW271" s="1"/>
      <c r="NX271" s="1"/>
      <c r="NY271" s="1"/>
      <c r="NZ271" s="1"/>
      <c r="OA271" s="1"/>
      <c r="OB271" s="1"/>
      <c r="OC271" s="1"/>
      <c r="OD271" s="1"/>
      <c r="OE271" s="1"/>
      <c r="OF271" s="1"/>
      <c r="OG271" s="1"/>
      <c r="OH271" s="1"/>
      <c r="OI271" s="1"/>
      <c r="OJ271" s="1"/>
      <c r="OK271" s="1"/>
      <c r="OL271" s="1"/>
      <c r="OM271" s="1"/>
      <c r="ON271" s="1"/>
      <c r="OO271" s="1"/>
      <c r="OP271" s="1"/>
      <c r="OQ271" s="1"/>
      <c r="OR271" s="1"/>
      <c r="OS271" s="1"/>
      <c r="OT271" s="1"/>
      <c r="OU271" s="1"/>
      <c r="OV271" s="1"/>
      <c r="OW271" s="1"/>
      <c r="OX271" s="1"/>
      <c r="OY271" s="1"/>
      <c r="OZ271" s="1"/>
      <c r="PA271" s="1"/>
      <c r="PB271" s="1"/>
      <c r="PC271" s="1"/>
      <c r="PD271" s="1"/>
      <c r="PE271" s="1"/>
      <c r="PF271" s="1"/>
      <c r="PG271" s="1"/>
      <c r="PH271" s="1"/>
      <c r="PI271" s="1"/>
      <c r="PJ271" s="1"/>
      <c r="PK271" s="1"/>
      <c r="PL271" s="1"/>
      <c r="PM271" s="1"/>
      <c r="PN271" s="1"/>
      <c r="PO271" s="1"/>
      <c r="PP271" s="1"/>
      <c r="PQ271" s="1"/>
      <c r="PR271" s="1"/>
      <c r="PS271" s="1"/>
      <c r="PT271" s="1"/>
      <c r="PU271" s="1"/>
      <c r="PV271" s="1"/>
      <c r="PW271" s="1"/>
      <c r="PX271" s="1"/>
      <c r="PY271" s="1"/>
      <c r="PZ271" s="1"/>
      <c r="QA271" s="1"/>
      <c r="QB271" s="1"/>
      <c r="QC271" s="1"/>
      <c r="QD271" s="1"/>
      <c r="QE271" s="1"/>
      <c r="QF271" s="1"/>
      <c r="QG271" s="1"/>
      <c r="QH271" s="1"/>
      <c r="QI271" s="1"/>
      <c r="QJ271" s="1"/>
      <c r="QK271" s="1"/>
      <c r="QL271" s="1"/>
      <c r="QM271" s="1"/>
      <c r="QN271" s="1"/>
      <c r="QO271" s="1"/>
      <c r="QP271" s="1"/>
      <c r="QQ271" s="1"/>
      <c r="QR271" s="1"/>
      <c r="QS271" s="1"/>
      <c r="QT271" s="1"/>
      <c r="QU271" s="1"/>
      <c r="QV271" s="1"/>
      <c r="QW271" s="1"/>
      <c r="QX271" s="1"/>
      <c r="QY271" s="1"/>
      <c r="QZ271" s="1"/>
      <c r="RA271" s="1"/>
      <c r="RB271" s="1"/>
      <c r="RC271" s="1"/>
      <c r="RD271" s="1"/>
      <c r="RE271" s="1"/>
      <c r="RF271" s="1"/>
      <c r="RG271" s="1"/>
      <c r="RH271" s="1"/>
      <c r="RI271" s="1"/>
      <c r="RJ271" s="1"/>
      <c r="RK271" s="1"/>
      <c r="RL271" s="1"/>
      <c r="RM271" s="1"/>
      <c r="RN271" s="1"/>
      <c r="RO271" s="1"/>
      <c r="RP271" s="1"/>
      <c r="RQ271" s="1"/>
      <c r="RR271" s="1"/>
      <c r="RS271" s="1"/>
      <c r="RT271" s="1"/>
      <c r="RU271" s="1"/>
      <c r="RV271" s="1"/>
      <c r="RW271" s="1"/>
      <c r="RX271" s="1"/>
      <c r="RY271" s="1"/>
      <c r="RZ271" s="1"/>
      <c r="SA271" s="1"/>
      <c r="SB271" s="1"/>
      <c r="SC271" s="1"/>
      <c r="SD271" s="1"/>
      <c r="SE271" s="1"/>
      <c r="SF271" s="1"/>
      <c r="SG271" s="1"/>
      <c r="SH271" s="1"/>
      <c r="SI271" s="1"/>
      <c r="SJ271" s="1"/>
      <c r="SK271" s="1"/>
      <c r="SL271" s="1"/>
      <c r="SM271" s="1"/>
      <c r="SN271" s="1"/>
      <c r="SO271" s="1"/>
      <c r="SP271" s="1"/>
      <c r="SQ271" s="1"/>
      <c r="SR271" s="1"/>
      <c r="SS271" s="1"/>
      <c r="ST271" s="1"/>
      <c r="SU271" s="1"/>
      <c r="SV271" s="1"/>
      <c r="SW271" s="1"/>
      <c r="SX271" s="1"/>
      <c r="SY271" s="1"/>
      <c r="SZ271" s="1"/>
      <c r="TA271" s="1"/>
      <c r="TB271" s="1"/>
      <c r="TC271" s="1"/>
      <c r="TD271" s="1"/>
      <c r="TE271" s="1"/>
      <c r="TF271" s="1"/>
      <c r="TG271" s="1"/>
      <c r="TH271" s="1"/>
      <c r="TI271" s="1"/>
      <c r="TJ271" s="1"/>
      <c r="TK271" s="1"/>
      <c r="TL271" s="1"/>
      <c r="TM271" s="1"/>
      <c r="TN271" s="1"/>
      <c r="TO271" s="1"/>
      <c r="TP271" s="1"/>
      <c r="TQ271" s="1"/>
      <c r="TR271" s="1"/>
      <c r="TS271" s="1"/>
      <c r="TT271" s="1"/>
      <c r="TU271" s="1"/>
      <c r="TV271" s="1"/>
      <c r="TW271" s="1"/>
      <c r="TX271" s="1"/>
      <c r="TY271" s="1"/>
      <c r="TZ271" s="1"/>
      <c r="UA271" s="1"/>
      <c r="UB271" s="1"/>
      <c r="UC271" s="1"/>
      <c r="UD271" s="1"/>
      <c r="UE271" s="1"/>
      <c r="UF271" s="1"/>
      <c r="UG271" s="1"/>
      <c r="UH271" s="1"/>
      <c r="UI271" s="1"/>
      <c r="UJ271" s="1"/>
      <c r="UK271" s="1"/>
      <c r="UL271" s="1"/>
      <c r="UM271" s="1"/>
      <c r="UN271" s="1"/>
      <c r="UO271" s="1"/>
      <c r="UP271" s="1"/>
      <c r="UQ271" s="1"/>
      <c r="UR271" s="1"/>
      <c r="US271" s="1"/>
      <c r="UT271" s="1"/>
      <c r="UU271" s="1"/>
      <c r="UV271" s="1"/>
      <c r="UW271" s="1"/>
      <c r="UX271" s="1"/>
      <c r="UY271" s="1"/>
      <c r="UZ271" s="1"/>
      <c r="VA271" s="1"/>
      <c r="VB271" s="1"/>
      <c r="VC271" s="1"/>
      <c r="VD271" s="1"/>
      <c r="VE271" s="1"/>
      <c r="VF271" s="1"/>
      <c r="VG271" s="1"/>
      <c r="VH271" s="1"/>
      <c r="VI271" s="1"/>
      <c r="VJ271" s="1"/>
      <c r="VK271" s="1"/>
      <c r="VL271" s="1"/>
      <c r="VM271" s="1"/>
      <c r="VN271" s="1"/>
      <c r="VO271" s="1"/>
      <c r="VP271" s="1"/>
      <c r="VQ271" s="1"/>
      <c r="VR271" s="1"/>
      <c r="VS271" s="1"/>
      <c r="VT271" s="1"/>
      <c r="VU271" s="1"/>
      <c r="VV271" s="1"/>
      <c r="VW271" s="1"/>
    </row>
    <row r="272" spans="1:595" s="11" customFormat="1" ht="15" customHeight="1" thickBot="1">
      <c r="A272" s="158"/>
      <c r="B272" s="166"/>
      <c r="C272" s="160"/>
      <c r="D272" s="98" t="s">
        <v>489</v>
      </c>
      <c r="E272" s="111"/>
      <c r="F272" s="113"/>
      <c r="G272" s="162"/>
      <c r="H272" s="164"/>
      <c r="I272" s="15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  <c r="NR272" s="1"/>
      <c r="NS272" s="1"/>
      <c r="NT272" s="1"/>
      <c r="NU272" s="1"/>
      <c r="NV272" s="1"/>
      <c r="NW272" s="1"/>
      <c r="NX272" s="1"/>
      <c r="NY272" s="1"/>
      <c r="NZ272" s="1"/>
      <c r="OA272" s="1"/>
      <c r="OB272" s="1"/>
      <c r="OC272" s="1"/>
      <c r="OD272" s="1"/>
      <c r="OE272" s="1"/>
      <c r="OF272" s="1"/>
      <c r="OG272" s="1"/>
      <c r="OH272" s="1"/>
      <c r="OI272" s="1"/>
      <c r="OJ272" s="1"/>
      <c r="OK272" s="1"/>
      <c r="OL272" s="1"/>
      <c r="OM272" s="1"/>
      <c r="ON272" s="1"/>
      <c r="OO272" s="1"/>
      <c r="OP272" s="1"/>
      <c r="OQ272" s="1"/>
      <c r="OR272" s="1"/>
      <c r="OS272" s="1"/>
      <c r="OT272" s="1"/>
      <c r="OU272" s="1"/>
      <c r="OV272" s="1"/>
      <c r="OW272" s="1"/>
      <c r="OX272" s="1"/>
      <c r="OY272" s="1"/>
      <c r="OZ272" s="1"/>
      <c r="PA272" s="1"/>
      <c r="PB272" s="1"/>
      <c r="PC272" s="1"/>
      <c r="PD272" s="1"/>
      <c r="PE272" s="1"/>
      <c r="PF272" s="1"/>
      <c r="PG272" s="1"/>
      <c r="PH272" s="1"/>
      <c r="PI272" s="1"/>
      <c r="PJ272" s="1"/>
      <c r="PK272" s="1"/>
      <c r="PL272" s="1"/>
      <c r="PM272" s="1"/>
      <c r="PN272" s="1"/>
      <c r="PO272" s="1"/>
      <c r="PP272" s="1"/>
      <c r="PQ272" s="1"/>
      <c r="PR272" s="1"/>
      <c r="PS272" s="1"/>
      <c r="PT272" s="1"/>
      <c r="PU272" s="1"/>
      <c r="PV272" s="1"/>
      <c r="PW272" s="1"/>
      <c r="PX272" s="1"/>
      <c r="PY272" s="1"/>
      <c r="PZ272" s="1"/>
      <c r="QA272" s="1"/>
      <c r="QB272" s="1"/>
      <c r="QC272" s="1"/>
      <c r="QD272" s="1"/>
      <c r="QE272" s="1"/>
      <c r="QF272" s="1"/>
      <c r="QG272" s="1"/>
      <c r="QH272" s="1"/>
      <c r="QI272" s="1"/>
      <c r="QJ272" s="1"/>
      <c r="QK272" s="1"/>
      <c r="QL272" s="1"/>
      <c r="QM272" s="1"/>
      <c r="QN272" s="1"/>
      <c r="QO272" s="1"/>
      <c r="QP272" s="1"/>
      <c r="QQ272" s="1"/>
      <c r="QR272" s="1"/>
      <c r="QS272" s="1"/>
      <c r="QT272" s="1"/>
      <c r="QU272" s="1"/>
      <c r="QV272" s="1"/>
      <c r="QW272" s="1"/>
      <c r="QX272" s="1"/>
      <c r="QY272" s="1"/>
      <c r="QZ272" s="1"/>
      <c r="RA272" s="1"/>
      <c r="RB272" s="1"/>
      <c r="RC272" s="1"/>
      <c r="RD272" s="1"/>
      <c r="RE272" s="1"/>
      <c r="RF272" s="1"/>
      <c r="RG272" s="1"/>
      <c r="RH272" s="1"/>
      <c r="RI272" s="1"/>
      <c r="RJ272" s="1"/>
      <c r="RK272" s="1"/>
      <c r="RL272" s="1"/>
      <c r="RM272" s="1"/>
      <c r="RN272" s="1"/>
      <c r="RO272" s="1"/>
      <c r="RP272" s="1"/>
      <c r="RQ272" s="1"/>
      <c r="RR272" s="1"/>
      <c r="RS272" s="1"/>
      <c r="RT272" s="1"/>
      <c r="RU272" s="1"/>
      <c r="RV272" s="1"/>
      <c r="RW272" s="1"/>
      <c r="RX272" s="1"/>
      <c r="RY272" s="1"/>
      <c r="RZ272" s="1"/>
      <c r="SA272" s="1"/>
      <c r="SB272" s="1"/>
      <c r="SC272" s="1"/>
      <c r="SD272" s="1"/>
      <c r="SE272" s="1"/>
      <c r="SF272" s="1"/>
      <c r="SG272" s="1"/>
      <c r="SH272" s="1"/>
      <c r="SI272" s="1"/>
      <c r="SJ272" s="1"/>
      <c r="SK272" s="1"/>
      <c r="SL272" s="1"/>
      <c r="SM272" s="1"/>
      <c r="SN272" s="1"/>
      <c r="SO272" s="1"/>
      <c r="SP272" s="1"/>
      <c r="SQ272" s="1"/>
      <c r="SR272" s="1"/>
      <c r="SS272" s="1"/>
      <c r="ST272" s="1"/>
      <c r="SU272" s="1"/>
      <c r="SV272" s="1"/>
      <c r="SW272" s="1"/>
      <c r="SX272" s="1"/>
      <c r="SY272" s="1"/>
      <c r="SZ272" s="1"/>
      <c r="TA272" s="1"/>
      <c r="TB272" s="1"/>
      <c r="TC272" s="1"/>
      <c r="TD272" s="1"/>
      <c r="TE272" s="1"/>
      <c r="TF272" s="1"/>
      <c r="TG272" s="1"/>
      <c r="TH272" s="1"/>
      <c r="TI272" s="1"/>
      <c r="TJ272" s="1"/>
      <c r="TK272" s="1"/>
      <c r="TL272" s="1"/>
      <c r="TM272" s="1"/>
      <c r="TN272" s="1"/>
      <c r="TO272" s="1"/>
      <c r="TP272" s="1"/>
      <c r="TQ272" s="1"/>
      <c r="TR272" s="1"/>
      <c r="TS272" s="1"/>
      <c r="TT272" s="1"/>
      <c r="TU272" s="1"/>
      <c r="TV272" s="1"/>
      <c r="TW272" s="1"/>
      <c r="TX272" s="1"/>
      <c r="TY272" s="1"/>
      <c r="TZ272" s="1"/>
      <c r="UA272" s="1"/>
      <c r="UB272" s="1"/>
      <c r="UC272" s="1"/>
      <c r="UD272" s="1"/>
      <c r="UE272" s="1"/>
      <c r="UF272" s="1"/>
      <c r="UG272" s="1"/>
      <c r="UH272" s="1"/>
      <c r="UI272" s="1"/>
      <c r="UJ272" s="1"/>
      <c r="UK272" s="1"/>
      <c r="UL272" s="1"/>
      <c r="UM272" s="1"/>
      <c r="UN272" s="1"/>
      <c r="UO272" s="1"/>
      <c r="UP272" s="1"/>
      <c r="UQ272" s="1"/>
      <c r="UR272" s="1"/>
      <c r="US272" s="1"/>
      <c r="UT272" s="1"/>
      <c r="UU272" s="1"/>
      <c r="UV272" s="1"/>
      <c r="UW272" s="1"/>
      <c r="UX272" s="1"/>
      <c r="UY272" s="1"/>
      <c r="UZ272" s="1"/>
      <c r="VA272" s="1"/>
      <c r="VB272" s="1"/>
      <c r="VC272" s="1"/>
      <c r="VD272" s="1"/>
      <c r="VE272" s="1"/>
      <c r="VF272" s="1"/>
      <c r="VG272" s="1"/>
      <c r="VH272" s="1"/>
      <c r="VI272" s="1"/>
      <c r="VJ272" s="1"/>
      <c r="VK272" s="1"/>
      <c r="VL272" s="1"/>
      <c r="VM272" s="1"/>
      <c r="VN272" s="1"/>
      <c r="VO272" s="1"/>
      <c r="VP272" s="1"/>
      <c r="VQ272" s="1"/>
      <c r="VR272" s="1"/>
      <c r="VS272" s="1"/>
      <c r="VT272" s="1"/>
      <c r="VU272" s="1"/>
      <c r="VV272" s="1"/>
      <c r="VW272" s="1"/>
    </row>
    <row r="273" spans="1:595" s="11" customFormat="1" ht="15" customHeight="1" thickBot="1">
      <c r="A273" s="158"/>
      <c r="B273" s="166"/>
      <c r="C273" s="160"/>
      <c r="D273" s="98" t="s">
        <v>400</v>
      </c>
      <c r="E273" s="111"/>
      <c r="F273" s="113"/>
      <c r="G273" s="162"/>
      <c r="H273" s="164"/>
      <c r="I273" s="15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  <c r="NR273" s="1"/>
      <c r="NS273" s="1"/>
      <c r="NT273" s="1"/>
      <c r="NU273" s="1"/>
      <c r="NV273" s="1"/>
      <c r="NW273" s="1"/>
      <c r="NX273" s="1"/>
      <c r="NY273" s="1"/>
      <c r="NZ273" s="1"/>
      <c r="OA273" s="1"/>
      <c r="OB273" s="1"/>
      <c r="OC273" s="1"/>
      <c r="OD273" s="1"/>
      <c r="OE273" s="1"/>
      <c r="OF273" s="1"/>
      <c r="OG273" s="1"/>
      <c r="OH273" s="1"/>
      <c r="OI273" s="1"/>
      <c r="OJ273" s="1"/>
      <c r="OK273" s="1"/>
      <c r="OL273" s="1"/>
      <c r="OM273" s="1"/>
      <c r="ON273" s="1"/>
      <c r="OO273" s="1"/>
      <c r="OP273" s="1"/>
      <c r="OQ273" s="1"/>
      <c r="OR273" s="1"/>
      <c r="OS273" s="1"/>
      <c r="OT273" s="1"/>
      <c r="OU273" s="1"/>
      <c r="OV273" s="1"/>
      <c r="OW273" s="1"/>
      <c r="OX273" s="1"/>
      <c r="OY273" s="1"/>
      <c r="OZ273" s="1"/>
      <c r="PA273" s="1"/>
      <c r="PB273" s="1"/>
      <c r="PC273" s="1"/>
      <c r="PD273" s="1"/>
      <c r="PE273" s="1"/>
      <c r="PF273" s="1"/>
      <c r="PG273" s="1"/>
      <c r="PH273" s="1"/>
      <c r="PI273" s="1"/>
      <c r="PJ273" s="1"/>
      <c r="PK273" s="1"/>
      <c r="PL273" s="1"/>
      <c r="PM273" s="1"/>
      <c r="PN273" s="1"/>
      <c r="PO273" s="1"/>
      <c r="PP273" s="1"/>
      <c r="PQ273" s="1"/>
      <c r="PR273" s="1"/>
      <c r="PS273" s="1"/>
      <c r="PT273" s="1"/>
      <c r="PU273" s="1"/>
      <c r="PV273" s="1"/>
      <c r="PW273" s="1"/>
      <c r="PX273" s="1"/>
      <c r="PY273" s="1"/>
      <c r="PZ273" s="1"/>
      <c r="QA273" s="1"/>
      <c r="QB273" s="1"/>
      <c r="QC273" s="1"/>
      <c r="QD273" s="1"/>
      <c r="QE273" s="1"/>
      <c r="QF273" s="1"/>
      <c r="QG273" s="1"/>
      <c r="QH273" s="1"/>
      <c r="QI273" s="1"/>
      <c r="QJ273" s="1"/>
      <c r="QK273" s="1"/>
      <c r="QL273" s="1"/>
      <c r="QM273" s="1"/>
      <c r="QN273" s="1"/>
      <c r="QO273" s="1"/>
      <c r="QP273" s="1"/>
      <c r="QQ273" s="1"/>
      <c r="QR273" s="1"/>
      <c r="QS273" s="1"/>
      <c r="QT273" s="1"/>
      <c r="QU273" s="1"/>
      <c r="QV273" s="1"/>
      <c r="QW273" s="1"/>
      <c r="QX273" s="1"/>
      <c r="QY273" s="1"/>
      <c r="QZ273" s="1"/>
      <c r="RA273" s="1"/>
      <c r="RB273" s="1"/>
      <c r="RC273" s="1"/>
      <c r="RD273" s="1"/>
      <c r="RE273" s="1"/>
      <c r="RF273" s="1"/>
      <c r="RG273" s="1"/>
      <c r="RH273" s="1"/>
      <c r="RI273" s="1"/>
      <c r="RJ273" s="1"/>
      <c r="RK273" s="1"/>
      <c r="RL273" s="1"/>
      <c r="RM273" s="1"/>
      <c r="RN273" s="1"/>
      <c r="RO273" s="1"/>
      <c r="RP273" s="1"/>
      <c r="RQ273" s="1"/>
      <c r="RR273" s="1"/>
      <c r="RS273" s="1"/>
      <c r="RT273" s="1"/>
      <c r="RU273" s="1"/>
      <c r="RV273" s="1"/>
      <c r="RW273" s="1"/>
      <c r="RX273" s="1"/>
      <c r="RY273" s="1"/>
      <c r="RZ273" s="1"/>
      <c r="SA273" s="1"/>
      <c r="SB273" s="1"/>
      <c r="SC273" s="1"/>
      <c r="SD273" s="1"/>
      <c r="SE273" s="1"/>
      <c r="SF273" s="1"/>
      <c r="SG273" s="1"/>
      <c r="SH273" s="1"/>
      <c r="SI273" s="1"/>
      <c r="SJ273" s="1"/>
      <c r="SK273" s="1"/>
      <c r="SL273" s="1"/>
      <c r="SM273" s="1"/>
      <c r="SN273" s="1"/>
      <c r="SO273" s="1"/>
      <c r="SP273" s="1"/>
      <c r="SQ273" s="1"/>
      <c r="SR273" s="1"/>
      <c r="SS273" s="1"/>
      <c r="ST273" s="1"/>
      <c r="SU273" s="1"/>
      <c r="SV273" s="1"/>
      <c r="SW273" s="1"/>
      <c r="SX273" s="1"/>
      <c r="SY273" s="1"/>
      <c r="SZ273" s="1"/>
      <c r="TA273" s="1"/>
      <c r="TB273" s="1"/>
      <c r="TC273" s="1"/>
      <c r="TD273" s="1"/>
      <c r="TE273" s="1"/>
      <c r="TF273" s="1"/>
      <c r="TG273" s="1"/>
      <c r="TH273" s="1"/>
      <c r="TI273" s="1"/>
      <c r="TJ273" s="1"/>
      <c r="TK273" s="1"/>
      <c r="TL273" s="1"/>
      <c r="TM273" s="1"/>
      <c r="TN273" s="1"/>
      <c r="TO273" s="1"/>
      <c r="TP273" s="1"/>
      <c r="TQ273" s="1"/>
      <c r="TR273" s="1"/>
      <c r="TS273" s="1"/>
      <c r="TT273" s="1"/>
      <c r="TU273" s="1"/>
      <c r="TV273" s="1"/>
      <c r="TW273" s="1"/>
      <c r="TX273" s="1"/>
      <c r="TY273" s="1"/>
      <c r="TZ273" s="1"/>
      <c r="UA273" s="1"/>
      <c r="UB273" s="1"/>
      <c r="UC273" s="1"/>
      <c r="UD273" s="1"/>
      <c r="UE273" s="1"/>
      <c r="UF273" s="1"/>
      <c r="UG273" s="1"/>
      <c r="UH273" s="1"/>
      <c r="UI273" s="1"/>
      <c r="UJ273" s="1"/>
      <c r="UK273" s="1"/>
      <c r="UL273" s="1"/>
      <c r="UM273" s="1"/>
      <c r="UN273" s="1"/>
      <c r="UO273" s="1"/>
      <c r="UP273" s="1"/>
      <c r="UQ273" s="1"/>
      <c r="UR273" s="1"/>
      <c r="US273" s="1"/>
      <c r="UT273" s="1"/>
      <c r="UU273" s="1"/>
      <c r="UV273" s="1"/>
      <c r="UW273" s="1"/>
      <c r="UX273" s="1"/>
      <c r="UY273" s="1"/>
      <c r="UZ273" s="1"/>
      <c r="VA273" s="1"/>
      <c r="VB273" s="1"/>
      <c r="VC273" s="1"/>
      <c r="VD273" s="1"/>
      <c r="VE273" s="1"/>
      <c r="VF273" s="1"/>
      <c r="VG273" s="1"/>
      <c r="VH273" s="1"/>
      <c r="VI273" s="1"/>
      <c r="VJ273" s="1"/>
      <c r="VK273" s="1"/>
      <c r="VL273" s="1"/>
      <c r="VM273" s="1"/>
      <c r="VN273" s="1"/>
      <c r="VO273" s="1"/>
      <c r="VP273" s="1"/>
      <c r="VQ273" s="1"/>
      <c r="VR273" s="1"/>
      <c r="VS273" s="1"/>
      <c r="VT273" s="1"/>
      <c r="VU273" s="1"/>
      <c r="VV273" s="1"/>
      <c r="VW273" s="1"/>
    </row>
    <row r="274" spans="1:595" s="11" customFormat="1" ht="15" customHeight="1" thickBot="1">
      <c r="A274" s="158"/>
      <c r="B274" s="166"/>
      <c r="C274" s="160"/>
      <c r="D274" s="98" t="s">
        <v>474</v>
      </c>
      <c r="E274" s="111"/>
      <c r="F274" s="113"/>
      <c r="G274" s="162"/>
      <c r="H274" s="164"/>
      <c r="I274" s="15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  <c r="PO274" s="1"/>
      <c r="PP274" s="1"/>
      <c r="PQ274" s="1"/>
      <c r="PR274" s="1"/>
      <c r="PS274" s="1"/>
      <c r="PT274" s="1"/>
      <c r="PU274" s="1"/>
      <c r="PV274" s="1"/>
      <c r="PW274" s="1"/>
      <c r="PX274" s="1"/>
      <c r="PY274" s="1"/>
      <c r="PZ274" s="1"/>
      <c r="QA274" s="1"/>
      <c r="QB274" s="1"/>
      <c r="QC274" s="1"/>
      <c r="QD274" s="1"/>
      <c r="QE274" s="1"/>
      <c r="QF274" s="1"/>
      <c r="QG274" s="1"/>
      <c r="QH274" s="1"/>
      <c r="QI274" s="1"/>
      <c r="QJ274" s="1"/>
      <c r="QK274" s="1"/>
      <c r="QL274" s="1"/>
      <c r="QM274" s="1"/>
      <c r="QN274" s="1"/>
      <c r="QO274" s="1"/>
      <c r="QP274" s="1"/>
      <c r="QQ274" s="1"/>
      <c r="QR274" s="1"/>
      <c r="QS274" s="1"/>
      <c r="QT274" s="1"/>
      <c r="QU274" s="1"/>
      <c r="QV274" s="1"/>
      <c r="QW274" s="1"/>
      <c r="QX274" s="1"/>
      <c r="QY274" s="1"/>
      <c r="QZ274" s="1"/>
      <c r="RA274" s="1"/>
      <c r="RB274" s="1"/>
      <c r="RC274" s="1"/>
      <c r="RD274" s="1"/>
      <c r="RE274" s="1"/>
      <c r="RF274" s="1"/>
      <c r="RG274" s="1"/>
      <c r="RH274" s="1"/>
      <c r="RI274" s="1"/>
      <c r="RJ274" s="1"/>
      <c r="RK274" s="1"/>
      <c r="RL274" s="1"/>
      <c r="RM274" s="1"/>
      <c r="RN274" s="1"/>
      <c r="RO274" s="1"/>
      <c r="RP274" s="1"/>
      <c r="RQ274" s="1"/>
      <c r="RR274" s="1"/>
      <c r="RS274" s="1"/>
      <c r="RT274" s="1"/>
      <c r="RU274" s="1"/>
      <c r="RV274" s="1"/>
      <c r="RW274" s="1"/>
      <c r="RX274" s="1"/>
      <c r="RY274" s="1"/>
      <c r="RZ274" s="1"/>
      <c r="SA274" s="1"/>
      <c r="SB274" s="1"/>
      <c r="SC274" s="1"/>
      <c r="SD274" s="1"/>
      <c r="SE274" s="1"/>
      <c r="SF274" s="1"/>
      <c r="SG274" s="1"/>
      <c r="SH274" s="1"/>
      <c r="SI274" s="1"/>
      <c r="SJ274" s="1"/>
      <c r="SK274" s="1"/>
      <c r="SL274" s="1"/>
      <c r="SM274" s="1"/>
      <c r="SN274" s="1"/>
      <c r="SO274" s="1"/>
      <c r="SP274" s="1"/>
      <c r="SQ274" s="1"/>
      <c r="SR274" s="1"/>
      <c r="SS274" s="1"/>
      <c r="ST274" s="1"/>
      <c r="SU274" s="1"/>
      <c r="SV274" s="1"/>
      <c r="SW274" s="1"/>
      <c r="SX274" s="1"/>
      <c r="SY274" s="1"/>
      <c r="SZ274" s="1"/>
      <c r="TA274" s="1"/>
      <c r="TB274" s="1"/>
      <c r="TC274" s="1"/>
      <c r="TD274" s="1"/>
      <c r="TE274" s="1"/>
      <c r="TF274" s="1"/>
      <c r="TG274" s="1"/>
      <c r="TH274" s="1"/>
      <c r="TI274" s="1"/>
      <c r="TJ274" s="1"/>
      <c r="TK274" s="1"/>
      <c r="TL274" s="1"/>
      <c r="TM274" s="1"/>
      <c r="TN274" s="1"/>
      <c r="TO274" s="1"/>
      <c r="TP274" s="1"/>
      <c r="TQ274" s="1"/>
      <c r="TR274" s="1"/>
      <c r="TS274" s="1"/>
      <c r="TT274" s="1"/>
      <c r="TU274" s="1"/>
      <c r="TV274" s="1"/>
      <c r="TW274" s="1"/>
      <c r="TX274" s="1"/>
      <c r="TY274" s="1"/>
      <c r="TZ274" s="1"/>
      <c r="UA274" s="1"/>
      <c r="UB274" s="1"/>
      <c r="UC274" s="1"/>
      <c r="UD274" s="1"/>
      <c r="UE274" s="1"/>
      <c r="UF274" s="1"/>
      <c r="UG274" s="1"/>
      <c r="UH274" s="1"/>
      <c r="UI274" s="1"/>
      <c r="UJ274" s="1"/>
      <c r="UK274" s="1"/>
      <c r="UL274" s="1"/>
      <c r="UM274" s="1"/>
      <c r="UN274" s="1"/>
      <c r="UO274" s="1"/>
      <c r="UP274" s="1"/>
      <c r="UQ274" s="1"/>
      <c r="UR274" s="1"/>
      <c r="US274" s="1"/>
      <c r="UT274" s="1"/>
      <c r="UU274" s="1"/>
      <c r="UV274" s="1"/>
      <c r="UW274" s="1"/>
      <c r="UX274" s="1"/>
      <c r="UY274" s="1"/>
      <c r="UZ274" s="1"/>
      <c r="VA274" s="1"/>
      <c r="VB274" s="1"/>
      <c r="VC274" s="1"/>
      <c r="VD274" s="1"/>
      <c r="VE274" s="1"/>
      <c r="VF274" s="1"/>
      <c r="VG274" s="1"/>
      <c r="VH274" s="1"/>
      <c r="VI274" s="1"/>
      <c r="VJ274" s="1"/>
      <c r="VK274" s="1"/>
      <c r="VL274" s="1"/>
      <c r="VM274" s="1"/>
      <c r="VN274" s="1"/>
      <c r="VO274" s="1"/>
      <c r="VP274" s="1"/>
      <c r="VQ274" s="1"/>
      <c r="VR274" s="1"/>
      <c r="VS274" s="1"/>
      <c r="VT274" s="1"/>
      <c r="VU274" s="1"/>
      <c r="VV274" s="1"/>
      <c r="VW274" s="1"/>
    </row>
    <row r="275" spans="1:595" s="11" customFormat="1" ht="15" customHeight="1" thickBot="1">
      <c r="A275" s="158"/>
      <c r="B275" s="166"/>
      <c r="C275" s="160"/>
      <c r="D275" s="80" t="s">
        <v>490</v>
      </c>
      <c r="E275" s="111"/>
      <c r="F275" s="113"/>
      <c r="G275" s="162"/>
      <c r="H275" s="164"/>
      <c r="I275" s="15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</row>
    <row r="276" spans="1:595" s="11" customFormat="1" ht="15" customHeight="1" thickBot="1">
      <c r="A276" s="158"/>
      <c r="B276" s="166"/>
      <c r="C276" s="160"/>
      <c r="D276" s="98" t="s">
        <v>491</v>
      </c>
      <c r="E276" s="111"/>
      <c r="F276" s="113"/>
      <c r="G276" s="162"/>
      <c r="H276" s="164"/>
      <c r="I276" s="15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</row>
    <row r="277" spans="1:595" s="11" customFormat="1" ht="18" customHeight="1" thickBot="1">
      <c r="A277" s="158"/>
      <c r="B277" s="166"/>
      <c r="C277" s="160"/>
      <c r="D277" s="104" t="s">
        <v>492</v>
      </c>
      <c r="E277" s="114"/>
      <c r="F277" s="120"/>
      <c r="G277" s="167"/>
      <c r="H277" s="164"/>
      <c r="I277" s="15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</row>
    <row r="278" spans="1:595" s="11" customFormat="1" ht="15" customHeight="1" thickBot="1">
      <c r="A278" s="158">
        <v>32</v>
      </c>
      <c r="B278" s="166" t="s">
        <v>293</v>
      </c>
      <c r="C278" s="160" t="s">
        <v>294</v>
      </c>
      <c r="D278" s="48" t="s">
        <v>296</v>
      </c>
      <c r="E278" s="109"/>
      <c r="F278" s="119"/>
      <c r="G278" s="161"/>
      <c r="H278" s="163">
        <v>1</v>
      </c>
      <c r="I278" s="156">
        <f>G278*H278</f>
        <v>0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</row>
    <row r="279" spans="1:595" s="11" customFormat="1" ht="15" customHeight="1" thickBot="1">
      <c r="A279" s="158"/>
      <c r="B279" s="166"/>
      <c r="C279" s="160"/>
      <c r="D279" s="46" t="s">
        <v>295</v>
      </c>
      <c r="E279" s="111"/>
      <c r="F279" s="113"/>
      <c r="G279" s="162"/>
      <c r="H279" s="164"/>
      <c r="I279" s="15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</row>
    <row r="280" spans="1:595" s="11" customFormat="1" ht="15" customHeight="1" thickBot="1">
      <c r="A280" s="158"/>
      <c r="B280" s="166"/>
      <c r="C280" s="160"/>
      <c r="D280" s="34" t="s">
        <v>176</v>
      </c>
      <c r="E280" s="114"/>
      <c r="F280" s="120"/>
      <c r="G280" s="167"/>
      <c r="H280" s="168"/>
      <c r="I280" s="16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</row>
    <row r="281" spans="1:595" s="11" customFormat="1" ht="15" customHeight="1" thickBot="1">
      <c r="A281" s="158">
        <v>33</v>
      </c>
      <c r="B281" s="166">
        <v>49</v>
      </c>
      <c r="C281" s="160" t="s">
        <v>15</v>
      </c>
      <c r="D281" s="105" t="s">
        <v>493</v>
      </c>
      <c r="E281" s="109"/>
      <c r="F281" s="119"/>
      <c r="G281" s="161"/>
      <c r="H281" s="163">
        <v>1</v>
      </c>
      <c r="I281" s="156">
        <f>H281*G281</f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</row>
    <row r="282" spans="1:595" s="11" customFormat="1" ht="15" customHeight="1" thickBot="1">
      <c r="A282" s="158"/>
      <c r="B282" s="166"/>
      <c r="C282" s="160"/>
      <c r="D282" s="106" t="s">
        <v>494</v>
      </c>
      <c r="E282" s="111"/>
      <c r="F282" s="113"/>
      <c r="G282" s="162"/>
      <c r="H282" s="164"/>
      <c r="I282" s="15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</row>
    <row r="283" spans="1:595" s="11" customFormat="1" ht="15" customHeight="1" thickBot="1">
      <c r="A283" s="158"/>
      <c r="B283" s="166"/>
      <c r="C283" s="160"/>
      <c r="D283" s="106" t="s">
        <v>495</v>
      </c>
      <c r="E283" s="111"/>
      <c r="F283" s="113"/>
      <c r="G283" s="162"/>
      <c r="H283" s="164"/>
      <c r="I283" s="15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</row>
    <row r="284" spans="1:595" s="11" customFormat="1" ht="15" customHeight="1" thickBot="1">
      <c r="A284" s="158"/>
      <c r="B284" s="166"/>
      <c r="C284" s="160"/>
      <c r="D284" s="106" t="s">
        <v>496</v>
      </c>
      <c r="E284" s="111"/>
      <c r="F284" s="113"/>
      <c r="G284" s="162"/>
      <c r="H284" s="164"/>
      <c r="I284" s="15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</row>
    <row r="285" spans="1:595" s="11" customFormat="1" ht="13.5" thickBot="1">
      <c r="A285" s="158"/>
      <c r="B285" s="166"/>
      <c r="C285" s="160"/>
      <c r="D285" s="106" t="s">
        <v>497</v>
      </c>
      <c r="E285" s="111"/>
      <c r="F285" s="113"/>
      <c r="G285" s="162"/>
      <c r="H285" s="164"/>
      <c r="I285" s="15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</row>
    <row r="286" spans="1:595" s="11" customFormat="1" ht="13.5" thickBot="1">
      <c r="A286" s="158"/>
      <c r="B286" s="166"/>
      <c r="C286" s="160"/>
      <c r="D286" s="106" t="s">
        <v>498</v>
      </c>
      <c r="E286" s="111"/>
      <c r="F286" s="113"/>
      <c r="G286" s="162"/>
      <c r="H286" s="164"/>
      <c r="I286" s="15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</row>
    <row r="287" spans="1:595" s="11" customFormat="1" ht="15" customHeight="1" thickBot="1">
      <c r="A287" s="158"/>
      <c r="B287" s="166"/>
      <c r="C287" s="160"/>
      <c r="D287" s="106" t="s">
        <v>499</v>
      </c>
      <c r="E287" s="111"/>
      <c r="F287" s="113"/>
      <c r="G287" s="162"/>
      <c r="H287" s="164"/>
      <c r="I287" s="15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</row>
    <row r="288" spans="1:595" s="11" customFormat="1" ht="15" customHeight="1" thickBot="1">
      <c r="A288" s="158"/>
      <c r="B288" s="166"/>
      <c r="C288" s="160"/>
      <c r="D288" s="98" t="s">
        <v>500</v>
      </c>
      <c r="E288" s="111"/>
      <c r="F288" s="113"/>
      <c r="G288" s="162"/>
      <c r="H288" s="164"/>
      <c r="I288" s="15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</row>
    <row r="289" spans="1:595" s="11" customFormat="1" ht="13.5" thickBot="1">
      <c r="A289" s="158"/>
      <c r="B289" s="166"/>
      <c r="C289" s="160"/>
      <c r="D289" s="106" t="s">
        <v>501</v>
      </c>
      <c r="E289" s="111"/>
      <c r="F289" s="113"/>
      <c r="G289" s="162"/>
      <c r="H289" s="164"/>
      <c r="I289" s="15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</row>
    <row r="290" spans="1:595" s="11" customFormat="1" ht="13.5" thickBot="1">
      <c r="A290" s="158"/>
      <c r="B290" s="166"/>
      <c r="C290" s="160"/>
      <c r="D290" s="106" t="s">
        <v>502</v>
      </c>
      <c r="E290" s="111"/>
      <c r="F290" s="113"/>
      <c r="G290" s="162"/>
      <c r="H290" s="164"/>
      <c r="I290" s="15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</row>
    <row r="291" spans="1:595" s="11" customFormat="1" ht="13.5" thickBot="1">
      <c r="A291" s="158"/>
      <c r="B291" s="166"/>
      <c r="C291" s="160"/>
      <c r="D291" s="136" t="s">
        <v>534</v>
      </c>
      <c r="E291" s="111"/>
      <c r="F291" s="113"/>
      <c r="G291" s="162"/>
      <c r="H291" s="164"/>
      <c r="I291" s="15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</row>
    <row r="292" spans="1:595" s="11" customFormat="1" ht="15" customHeight="1" thickBot="1">
      <c r="A292" s="158"/>
      <c r="B292" s="166"/>
      <c r="C292" s="160"/>
      <c r="D292" s="106" t="s">
        <v>475</v>
      </c>
      <c r="E292" s="111"/>
      <c r="F292" s="113"/>
      <c r="G292" s="162"/>
      <c r="H292" s="164"/>
      <c r="I292" s="15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</row>
    <row r="293" spans="1:595" s="11" customFormat="1" ht="15" customHeight="1" thickBot="1">
      <c r="A293" s="158"/>
      <c r="B293" s="166"/>
      <c r="C293" s="160"/>
      <c r="D293" s="106" t="s">
        <v>503</v>
      </c>
      <c r="E293" s="111"/>
      <c r="F293" s="113"/>
      <c r="G293" s="162"/>
      <c r="H293" s="164"/>
      <c r="I293" s="15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</row>
    <row r="294" spans="1:595" s="11" customFormat="1" ht="30" customHeight="1" thickBot="1">
      <c r="A294" s="158"/>
      <c r="B294" s="166"/>
      <c r="C294" s="160"/>
      <c r="D294" s="35" t="s">
        <v>504</v>
      </c>
      <c r="E294" s="114"/>
      <c r="F294" s="120"/>
      <c r="G294" s="167"/>
      <c r="H294" s="168"/>
      <c r="I294" s="16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</row>
    <row r="295" spans="1:595" s="11" customFormat="1" ht="15" customHeight="1" thickBot="1">
      <c r="A295" s="158">
        <v>34</v>
      </c>
      <c r="B295" s="166">
        <v>50</v>
      </c>
      <c r="C295" s="160" t="s">
        <v>16</v>
      </c>
      <c r="D295" s="9" t="s">
        <v>505</v>
      </c>
      <c r="E295" s="126"/>
      <c r="F295" s="119"/>
      <c r="G295" s="161"/>
      <c r="H295" s="163">
        <v>1</v>
      </c>
      <c r="I295" s="156">
        <f>H295*G295</f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</row>
    <row r="296" spans="1:595" s="11" customFormat="1" ht="15" customHeight="1" thickBot="1">
      <c r="A296" s="158"/>
      <c r="B296" s="166"/>
      <c r="C296" s="160"/>
      <c r="D296" s="10" t="s">
        <v>506</v>
      </c>
      <c r="E296" s="127"/>
      <c r="F296" s="113"/>
      <c r="G296" s="162"/>
      <c r="H296" s="164"/>
      <c r="I296" s="15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</row>
    <row r="297" spans="1:595" s="11" customFormat="1" ht="15" customHeight="1" thickBot="1">
      <c r="A297" s="158"/>
      <c r="B297" s="166"/>
      <c r="C297" s="160"/>
      <c r="D297" s="10" t="s">
        <v>507</v>
      </c>
      <c r="E297" s="127"/>
      <c r="F297" s="113"/>
      <c r="G297" s="162"/>
      <c r="H297" s="164"/>
      <c r="I297" s="15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</row>
    <row r="298" spans="1:595" s="11" customFormat="1" ht="15" customHeight="1" thickBot="1">
      <c r="A298" s="158"/>
      <c r="B298" s="166"/>
      <c r="C298" s="160"/>
      <c r="D298" s="106" t="s">
        <v>476</v>
      </c>
      <c r="E298" s="127"/>
      <c r="F298" s="113"/>
      <c r="G298" s="162"/>
      <c r="H298" s="164"/>
      <c r="I298" s="15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</row>
    <row r="299" spans="1:595" s="11" customFormat="1" ht="15" customHeight="1" thickBot="1">
      <c r="A299" s="158"/>
      <c r="B299" s="166"/>
      <c r="C299" s="160"/>
      <c r="D299" s="10" t="s">
        <v>508</v>
      </c>
      <c r="E299" s="127"/>
      <c r="F299" s="113"/>
      <c r="G299" s="162"/>
      <c r="H299" s="164"/>
      <c r="I299" s="15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</row>
    <row r="300" spans="1:595" s="11" customFormat="1" ht="15" customHeight="1" thickBot="1">
      <c r="A300" s="158"/>
      <c r="B300" s="166"/>
      <c r="C300" s="160"/>
      <c r="D300" s="10" t="s">
        <v>509</v>
      </c>
      <c r="E300" s="127"/>
      <c r="F300" s="113"/>
      <c r="G300" s="162"/>
      <c r="H300" s="164"/>
      <c r="I300" s="15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</row>
    <row r="301" spans="1:595" s="11" customFormat="1" ht="15" customHeight="1" thickBot="1">
      <c r="A301" s="158"/>
      <c r="B301" s="166"/>
      <c r="C301" s="160"/>
      <c r="D301" s="10" t="s">
        <v>510</v>
      </c>
      <c r="E301" s="127"/>
      <c r="F301" s="113"/>
      <c r="G301" s="162"/>
      <c r="H301" s="164"/>
      <c r="I301" s="15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</row>
    <row r="302" spans="1:595" s="11" customFormat="1" ht="15" customHeight="1" thickBot="1">
      <c r="A302" s="158"/>
      <c r="B302" s="166"/>
      <c r="C302" s="160"/>
      <c r="D302" s="10" t="s">
        <v>297</v>
      </c>
      <c r="E302" s="127"/>
      <c r="F302" s="113"/>
      <c r="G302" s="162"/>
      <c r="H302" s="164"/>
      <c r="I302" s="15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</row>
    <row r="303" spans="1:595" s="11" customFormat="1" ht="15" customHeight="1" thickBot="1">
      <c r="A303" s="158"/>
      <c r="B303" s="166"/>
      <c r="C303" s="160"/>
      <c r="D303" s="98" t="s">
        <v>511</v>
      </c>
      <c r="E303" s="127"/>
      <c r="F303" s="113"/>
      <c r="G303" s="162"/>
      <c r="H303" s="164"/>
      <c r="I303" s="15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</row>
    <row r="304" spans="1:595" s="11" customFormat="1" ht="15" customHeight="1" thickBot="1">
      <c r="A304" s="158"/>
      <c r="B304" s="166"/>
      <c r="C304" s="160"/>
      <c r="D304" s="12" t="s">
        <v>515</v>
      </c>
      <c r="E304" s="128"/>
      <c r="F304" s="120"/>
      <c r="G304" s="167"/>
      <c r="H304" s="168"/>
      <c r="I304" s="16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</row>
    <row r="305" spans="1:595" s="11" customFormat="1" ht="15" customHeight="1" thickBot="1">
      <c r="A305" s="158">
        <v>35</v>
      </c>
      <c r="B305" s="166">
        <v>51</v>
      </c>
      <c r="C305" s="160" t="s">
        <v>244</v>
      </c>
      <c r="D305" s="32" t="s">
        <v>113</v>
      </c>
      <c r="E305" s="109"/>
      <c r="F305" s="119"/>
      <c r="G305" s="161"/>
      <c r="H305" s="163">
        <v>1</v>
      </c>
      <c r="I305" s="156">
        <f>G305*H305</f>
        <v>0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</row>
    <row r="306" spans="1:595" s="11" customFormat="1" ht="15" customHeight="1" thickBot="1">
      <c r="A306" s="158"/>
      <c r="B306" s="166"/>
      <c r="C306" s="160"/>
      <c r="D306" s="36" t="s">
        <v>65</v>
      </c>
      <c r="E306" s="111"/>
      <c r="F306" s="113"/>
      <c r="G306" s="162"/>
      <c r="H306" s="164"/>
      <c r="I306" s="15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</row>
    <row r="307" spans="1:595" s="11" customFormat="1" ht="15" customHeight="1" thickBot="1">
      <c r="A307" s="158"/>
      <c r="B307" s="166"/>
      <c r="C307" s="160"/>
      <c r="D307" s="36" t="s">
        <v>299</v>
      </c>
      <c r="E307" s="111"/>
      <c r="F307" s="113"/>
      <c r="G307" s="162"/>
      <c r="H307" s="164"/>
      <c r="I307" s="15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</row>
    <row r="308" spans="1:595" s="11" customFormat="1" ht="15" customHeight="1" thickBot="1">
      <c r="A308" s="158"/>
      <c r="B308" s="166"/>
      <c r="C308" s="160"/>
      <c r="D308" s="36" t="s">
        <v>301</v>
      </c>
      <c r="E308" s="111"/>
      <c r="F308" s="113"/>
      <c r="G308" s="162"/>
      <c r="H308" s="164"/>
      <c r="I308" s="15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</row>
    <row r="309" spans="1:595" s="11" customFormat="1" ht="15" customHeight="1" thickBot="1">
      <c r="A309" s="158"/>
      <c r="B309" s="166"/>
      <c r="C309" s="160"/>
      <c r="D309" s="36" t="s">
        <v>300</v>
      </c>
      <c r="E309" s="111"/>
      <c r="F309" s="113"/>
      <c r="G309" s="162"/>
      <c r="H309" s="164"/>
      <c r="I309" s="15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</row>
    <row r="310" spans="1:595" s="11" customFormat="1" ht="15" customHeight="1" thickBot="1">
      <c r="A310" s="158"/>
      <c r="B310" s="166"/>
      <c r="C310" s="160"/>
      <c r="D310" s="36" t="s">
        <v>114</v>
      </c>
      <c r="E310" s="111"/>
      <c r="F310" s="113"/>
      <c r="G310" s="162"/>
      <c r="H310" s="164"/>
      <c r="I310" s="15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</row>
    <row r="311" spans="1:595" s="11" customFormat="1" ht="15" customHeight="1" thickBot="1">
      <c r="A311" s="158"/>
      <c r="B311" s="166"/>
      <c r="C311" s="160"/>
      <c r="D311" s="36" t="s">
        <v>298</v>
      </c>
      <c r="E311" s="111"/>
      <c r="F311" s="113"/>
      <c r="G311" s="162"/>
      <c r="H311" s="164"/>
      <c r="I311" s="15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</row>
    <row r="312" spans="1:595" s="11" customFormat="1" ht="15" customHeight="1" thickBot="1">
      <c r="A312" s="158"/>
      <c r="B312" s="166"/>
      <c r="C312" s="160"/>
      <c r="D312" s="36" t="s">
        <v>302</v>
      </c>
      <c r="E312" s="112"/>
      <c r="F312" s="113"/>
      <c r="G312" s="162"/>
      <c r="H312" s="164"/>
      <c r="I312" s="15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</row>
    <row r="313" spans="1:595" s="11" customFormat="1" ht="15" customHeight="1" thickBot="1">
      <c r="A313" s="158"/>
      <c r="B313" s="166"/>
      <c r="C313" s="160"/>
      <c r="D313" s="34" t="s">
        <v>70</v>
      </c>
      <c r="E313" s="114"/>
      <c r="F313" s="120"/>
      <c r="G313" s="167"/>
      <c r="H313" s="168"/>
      <c r="I313" s="16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</row>
    <row r="314" spans="1:595" s="11" customFormat="1" ht="15" customHeight="1" thickBot="1">
      <c r="A314" s="158">
        <v>36</v>
      </c>
      <c r="B314" s="166">
        <v>52</v>
      </c>
      <c r="C314" s="160" t="s">
        <v>303</v>
      </c>
      <c r="D314" s="48" t="s">
        <v>304</v>
      </c>
      <c r="E314" s="109"/>
      <c r="F314" s="119"/>
      <c r="G314" s="161"/>
      <c r="H314" s="163">
        <v>1</v>
      </c>
      <c r="I314" s="156">
        <f>G314*H314</f>
        <v>0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</row>
    <row r="315" spans="1:595" s="11" customFormat="1" ht="15" customHeight="1" thickBot="1">
      <c r="A315" s="158"/>
      <c r="B315" s="166"/>
      <c r="C315" s="160"/>
      <c r="D315" s="46" t="s">
        <v>275</v>
      </c>
      <c r="E315" s="111"/>
      <c r="F315" s="113"/>
      <c r="G315" s="162"/>
      <c r="H315" s="164"/>
      <c r="I315" s="15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</row>
    <row r="316" spans="1:595" s="11" customFormat="1" ht="15" customHeight="1" thickBot="1">
      <c r="A316" s="158"/>
      <c r="B316" s="166"/>
      <c r="C316" s="160"/>
      <c r="D316" s="46" t="s">
        <v>276</v>
      </c>
      <c r="E316" s="111"/>
      <c r="F316" s="113"/>
      <c r="G316" s="162"/>
      <c r="H316" s="164"/>
      <c r="I316" s="15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</row>
    <row r="317" spans="1:595" s="11" customFormat="1" ht="15" customHeight="1" thickBot="1">
      <c r="A317" s="158"/>
      <c r="B317" s="166"/>
      <c r="C317" s="160"/>
      <c r="D317" s="36" t="s">
        <v>254</v>
      </c>
      <c r="E317" s="111"/>
      <c r="F317" s="113"/>
      <c r="G317" s="162"/>
      <c r="H317" s="164"/>
      <c r="I317" s="15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</row>
    <row r="318" spans="1:595" s="11" customFormat="1" ht="15" customHeight="1" thickBot="1">
      <c r="A318" s="158"/>
      <c r="B318" s="166"/>
      <c r="C318" s="160"/>
      <c r="D318" s="35" t="s">
        <v>277</v>
      </c>
      <c r="E318" s="114"/>
      <c r="F318" s="120"/>
      <c r="G318" s="167"/>
      <c r="H318" s="168"/>
      <c r="I318" s="16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</row>
    <row r="319" spans="1:595" s="11" customFormat="1" ht="15" customHeight="1" thickBot="1">
      <c r="A319" s="158">
        <v>37</v>
      </c>
      <c r="B319" s="166" t="s">
        <v>305</v>
      </c>
      <c r="C319" s="160" t="s">
        <v>256</v>
      </c>
      <c r="D319" s="32" t="s">
        <v>113</v>
      </c>
      <c r="E319" s="109"/>
      <c r="F319" s="119"/>
      <c r="G319" s="161"/>
      <c r="H319" s="163">
        <v>2</v>
      </c>
      <c r="I319" s="156">
        <f>G319*H319</f>
        <v>0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</row>
    <row r="320" spans="1:595" s="11" customFormat="1" ht="15" customHeight="1" thickBot="1">
      <c r="A320" s="158"/>
      <c r="B320" s="166"/>
      <c r="C320" s="160"/>
      <c r="D320" s="33" t="s">
        <v>308</v>
      </c>
      <c r="E320" s="111"/>
      <c r="F320" s="113"/>
      <c r="G320" s="162"/>
      <c r="H320" s="164"/>
      <c r="I320" s="15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</row>
    <row r="321" spans="1:595" s="11" customFormat="1" ht="15" customHeight="1" thickBot="1">
      <c r="A321" s="158"/>
      <c r="B321" s="166"/>
      <c r="C321" s="160"/>
      <c r="D321" s="108" t="s">
        <v>202</v>
      </c>
      <c r="E321" s="114"/>
      <c r="F321" s="120"/>
      <c r="G321" s="167"/>
      <c r="H321" s="168"/>
      <c r="I321" s="16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</row>
    <row r="322" spans="1:595" s="11" customFormat="1" ht="15" customHeight="1" thickBot="1">
      <c r="A322" s="158">
        <v>38</v>
      </c>
      <c r="B322" s="190" t="s">
        <v>309</v>
      </c>
      <c r="C322" s="160" t="s">
        <v>310</v>
      </c>
      <c r="D322" s="32" t="s">
        <v>311</v>
      </c>
      <c r="E322" s="109"/>
      <c r="F322" s="119"/>
      <c r="G322" s="161"/>
      <c r="H322" s="163">
        <v>3</v>
      </c>
      <c r="I322" s="156">
        <f>G322*H322</f>
        <v>0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</row>
    <row r="323" spans="1:595" s="11" customFormat="1" ht="15" customHeight="1" thickBot="1">
      <c r="A323" s="158"/>
      <c r="B323" s="190"/>
      <c r="C323" s="160"/>
      <c r="D323" s="33" t="s">
        <v>313</v>
      </c>
      <c r="E323" s="111"/>
      <c r="F323" s="113"/>
      <c r="G323" s="162"/>
      <c r="H323" s="164"/>
      <c r="I323" s="15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</row>
    <row r="324" spans="1:595" s="11" customFormat="1" ht="15" customHeight="1" thickBot="1">
      <c r="A324" s="158"/>
      <c r="B324" s="190"/>
      <c r="C324" s="160"/>
      <c r="D324" s="35" t="s">
        <v>312</v>
      </c>
      <c r="E324" s="114"/>
      <c r="F324" s="120"/>
      <c r="G324" s="167"/>
      <c r="H324" s="168"/>
      <c r="I324" s="16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</row>
    <row r="325" spans="1:595" s="11" customFormat="1" ht="15" customHeight="1" thickBot="1">
      <c r="A325" s="158">
        <v>39</v>
      </c>
      <c r="B325" s="166" t="s">
        <v>314</v>
      </c>
      <c r="C325" s="160" t="s">
        <v>315</v>
      </c>
      <c r="D325" s="46" t="s">
        <v>317</v>
      </c>
      <c r="E325" s="109"/>
      <c r="F325" s="119"/>
      <c r="G325" s="161"/>
      <c r="H325" s="163">
        <v>2</v>
      </c>
      <c r="I325" s="156">
        <f>G325*H325</f>
        <v>0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</row>
    <row r="326" spans="1:595" s="11" customFormat="1" ht="15" customHeight="1" thickBot="1">
      <c r="A326" s="158"/>
      <c r="B326" s="166"/>
      <c r="C326" s="160"/>
      <c r="D326" s="46" t="s">
        <v>323</v>
      </c>
      <c r="E326" s="110"/>
      <c r="F326" s="113"/>
      <c r="G326" s="162"/>
      <c r="H326" s="164"/>
      <c r="I326" s="15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</row>
    <row r="327" spans="1:595" s="11" customFormat="1" ht="15" customHeight="1" thickBot="1">
      <c r="A327" s="158"/>
      <c r="B327" s="166"/>
      <c r="C327" s="160"/>
      <c r="D327" s="46" t="s">
        <v>318</v>
      </c>
      <c r="E327" s="111"/>
      <c r="F327" s="113"/>
      <c r="G327" s="162"/>
      <c r="H327" s="164"/>
      <c r="I327" s="15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</row>
    <row r="328" spans="1:595" s="11" customFormat="1" ht="15" customHeight="1" thickBot="1">
      <c r="A328" s="158"/>
      <c r="B328" s="166"/>
      <c r="C328" s="160"/>
      <c r="D328" s="46" t="s">
        <v>319</v>
      </c>
      <c r="E328" s="111"/>
      <c r="F328" s="113"/>
      <c r="G328" s="162"/>
      <c r="H328" s="164"/>
      <c r="I328" s="15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  <c r="PO328" s="1"/>
      <c r="PP328" s="1"/>
      <c r="PQ328" s="1"/>
      <c r="PR328" s="1"/>
      <c r="PS328" s="1"/>
      <c r="PT328" s="1"/>
      <c r="PU328" s="1"/>
      <c r="PV328" s="1"/>
      <c r="PW328" s="1"/>
      <c r="PX328" s="1"/>
      <c r="PY328" s="1"/>
      <c r="PZ328" s="1"/>
      <c r="QA328" s="1"/>
      <c r="QB328" s="1"/>
      <c r="QC328" s="1"/>
      <c r="QD328" s="1"/>
      <c r="QE328" s="1"/>
      <c r="QF328" s="1"/>
      <c r="QG328" s="1"/>
      <c r="QH328" s="1"/>
      <c r="QI328" s="1"/>
      <c r="QJ328" s="1"/>
      <c r="QK328" s="1"/>
      <c r="QL328" s="1"/>
      <c r="QM328" s="1"/>
      <c r="QN328" s="1"/>
      <c r="QO328" s="1"/>
      <c r="QP328" s="1"/>
      <c r="QQ328" s="1"/>
      <c r="QR328" s="1"/>
      <c r="QS328" s="1"/>
      <c r="QT328" s="1"/>
      <c r="QU328" s="1"/>
      <c r="QV328" s="1"/>
      <c r="QW328" s="1"/>
      <c r="QX328" s="1"/>
      <c r="QY328" s="1"/>
      <c r="QZ328" s="1"/>
      <c r="RA328" s="1"/>
      <c r="RB328" s="1"/>
      <c r="RC328" s="1"/>
      <c r="RD328" s="1"/>
      <c r="RE328" s="1"/>
      <c r="RF328" s="1"/>
      <c r="RG328" s="1"/>
      <c r="RH328" s="1"/>
      <c r="RI328" s="1"/>
      <c r="RJ328" s="1"/>
      <c r="RK328" s="1"/>
      <c r="RL328" s="1"/>
      <c r="RM328" s="1"/>
      <c r="RN328" s="1"/>
      <c r="RO328" s="1"/>
      <c r="RP328" s="1"/>
      <c r="RQ328" s="1"/>
      <c r="RR328" s="1"/>
      <c r="RS328" s="1"/>
      <c r="RT328" s="1"/>
      <c r="RU328" s="1"/>
      <c r="RV328" s="1"/>
      <c r="RW328" s="1"/>
      <c r="RX328" s="1"/>
      <c r="RY328" s="1"/>
      <c r="RZ328" s="1"/>
      <c r="SA328" s="1"/>
      <c r="SB328" s="1"/>
      <c r="SC328" s="1"/>
      <c r="SD328" s="1"/>
      <c r="SE328" s="1"/>
      <c r="SF328" s="1"/>
      <c r="SG328" s="1"/>
      <c r="SH328" s="1"/>
      <c r="SI328" s="1"/>
      <c r="SJ328" s="1"/>
      <c r="SK328" s="1"/>
      <c r="SL328" s="1"/>
      <c r="SM328" s="1"/>
      <c r="SN328" s="1"/>
      <c r="SO328" s="1"/>
      <c r="SP328" s="1"/>
      <c r="SQ328" s="1"/>
      <c r="SR328" s="1"/>
      <c r="SS328" s="1"/>
      <c r="ST328" s="1"/>
      <c r="SU328" s="1"/>
      <c r="SV328" s="1"/>
      <c r="SW328" s="1"/>
      <c r="SX328" s="1"/>
      <c r="SY328" s="1"/>
      <c r="SZ328" s="1"/>
      <c r="TA328" s="1"/>
      <c r="TB328" s="1"/>
      <c r="TC328" s="1"/>
      <c r="TD328" s="1"/>
      <c r="TE328" s="1"/>
      <c r="TF328" s="1"/>
      <c r="TG328" s="1"/>
      <c r="TH328" s="1"/>
      <c r="TI328" s="1"/>
      <c r="TJ328" s="1"/>
      <c r="TK328" s="1"/>
      <c r="TL328" s="1"/>
      <c r="TM328" s="1"/>
      <c r="TN328" s="1"/>
      <c r="TO328" s="1"/>
      <c r="TP328" s="1"/>
      <c r="TQ328" s="1"/>
      <c r="TR328" s="1"/>
      <c r="TS328" s="1"/>
      <c r="TT328" s="1"/>
      <c r="TU328" s="1"/>
      <c r="TV328" s="1"/>
      <c r="TW328" s="1"/>
      <c r="TX328" s="1"/>
      <c r="TY328" s="1"/>
      <c r="TZ328" s="1"/>
      <c r="UA328" s="1"/>
      <c r="UB328" s="1"/>
      <c r="UC328" s="1"/>
      <c r="UD328" s="1"/>
      <c r="UE328" s="1"/>
      <c r="UF328" s="1"/>
      <c r="UG328" s="1"/>
      <c r="UH328" s="1"/>
      <c r="UI328" s="1"/>
      <c r="UJ328" s="1"/>
      <c r="UK328" s="1"/>
      <c r="UL328" s="1"/>
      <c r="UM328" s="1"/>
      <c r="UN328" s="1"/>
      <c r="UO328" s="1"/>
      <c r="UP328" s="1"/>
      <c r="UQ328" s="1"/>
      <c r="UR328" s="1"/>
      <c r="US328" s="1"/>
      <c r="UT328" s="1"/>
      <c r="UU328" s="1"/>
      <c r="UV328" s="1"/>
      <c r="UW328" s="1"/>
      <c r="UX328" s="1"/>
      <c r="UY328" s="1"/>
      <c r="UZ328" s="1"/>
      <c r="VA328" s="1"/>
      <c r="VB328" s="1"/>
      <c r="VC328" s="1"/>
      <c r="VD328" s="1"/>
      <c r="VE328" s="1"/>
      <c r="VF328" s="1"/>
      <c r="VG328" s="1"/>
      <c r="VH328" s="1"/>
      <c r="VI328" s="1"/>
      <c r="VJ328" s="1"/>
      <c r="VK328" s="1"/>
      <c r="VL328" s="1"/>
      <c r="VM328" s="1"/>
      <c r="VN328" s="1"/>
      <c r="VO328" s="1"/>
      <c r="VP328" s="1"/>
      <c r="VQ328" s="1"/>
      <c r="VR328" s="1"/>
      <c r="VS328" s="1"/>
      <c r="VT328" s="1"/>
      <c r="VU328" s="1"/>
      <c r="VV328" s="1"/>
      <c r="VW328" s="1"/>
    </row>
    <row r="329" spans="1:595" s="11" customFormat="1" ht="15" customHeight="1" thickBot="1">
      <c r="A329" s="158"/>
      <c r="B329" s="166"/>
      <c r="C329" s="160"/>
      <c r="D329" s="46" t="s">
        <v>324</v>
      </c>
      <c r="E329" s="111"/>
      <c r="F329" s="113"/>
      <c r="G329" s="162"/>
      <c r="H329" s="164"/>
      <c r="I329" s="15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  <c r="MR329" s="1"/>
      <c r="MS329" s="1"/>
      <c r="MT329" s="1"/>
      <c r="MU329" s="1"/>
      <c r="MV329" s="1"/>
      <c r="MW329" s="1"/>
      <c r="MX329" s="1"/>
      <c r="MY329" s="1"/>
      <c r="MZ329" s="1"/>
      <c r="NA329" s="1"/>
      <c r="NB329" s="1"/>
      <c r="NC329" s="1"/>
      <c r="ND329" s="1"/>
      <c r="NE329" s="1"/>
      <c r="NF329" s="1"/>
      <c r="NG329" s="1"/>
      <c r="NH329" s="1"/>
      <c r="NI329" s="1"/>
      <c r="NJ329" s="1"/>
      <c r="NK329" s="1"/>
      <c r="NL329" s="1"/>
      <c r="NM329" s="1"/>
      <c r="NN329" s="1"/>
      <c r="NO329" s="1"/>
      <c r="NP329" s="1"/>
      <c r="NQ329" s="1"/>
      <c r="NR329" s="1"/>
      <c r="NS329" s="1"/>
      <c r="NT329" s="1"/>
      <c r="NU329" s="1"/>
      <c r="NV329" s="1"/>
      <c r="NW329" s="1"/>
      <c r="NX329" s="1"/>
      <c r="NY329" s="1"/>
      <c r="NZ329" s="1"/>
      <c r="OA329" s="1"/>
      <c r="OB329" s="1"/>
      <c r="OC329" s="1"/>
      <c r="OD329" s="1"/>
      <c r="OE329" s="1"/>
      <c r="OF329" s="1"/>
      <c r="OG329" s="1"/>
      <c r="OH329" s="1"/>
      <c r="OI329" s="1"/>
      <c r="OJ329" s="1"/>
      <c r="OK329" s="1"/>
      <c r="OL329" s="1"/>
      <c r="OM329" s="1"/>
      <c r="ON329" s="1"/>
      <c r="OO329" s="1"/>
      <c r="OP329" s="1"/>
      <c r="OQ329" s="1"/>
      <c r="OR329" s="1"/>
      <c r="OS329" s="1"/>
      <c r="OT329" s="1"/>
      <c r="OU329" s="1"/>
      <c r="OV329" s="1"/>
      <c r="OW329" s="1"/>
      <c r="OX329" s="1"/>
      <c r="OY329" s="1"/>
      <c r="OZ329" s="1"/>
      <c r="PA329" s="1"/>
      <c r="PB329" s="1"/>
      <c r="PC329" s="1"/>
      <c r="PD329" s="1"/>
      <c r="PE329" s="1"/>
      <c r="PF329" s="1"/>
      <c r="PG329" s="1"/>
      <c r="PH329" s="1"/>
      <c r="PI329" s="1"/>
      <c r="PJ329" s="1"/>
      <c r="PK329" s="1"/>
      <c r="PL329" s="1"/>
      <c r="PM329" s="1"/>
      <c r="PN329" s="1"/>
      <c r="PO329" s="1"/>
      <c r="PP329" s="1"/>
      <c r="PQ329" s="1"/>
      <c r="PR329" s="1"/>
      <c r="PS329" s="1"/>
      <c r="PT329" s="1"/>
      <c r="PU329" s="1"/>
      <c r="PV329" s="1"/>
      <c r="PW329" s="1"/>
      <c r="PX329" s="1"/>
      <c r="PY329" s="1"/>
      <c r="PZ329" s="1"/>
      <c r="QA329" s="1"/>
      <c r="QB329" s="1"/>
      <c r="QC329" s="1"/>
      <c r="QD329" s="1"/>
      <c r="QE329" s="1"/>
      <c r="QF329" s="1"/>
      <c r="QG329" s="1"/>
      <c r="QH329" s="1"/>
      <c r="QI329" s="1"/>
      <c r="QJ329" s="1"/>
      <c r="QK329" s="1"/>
      <c r="QL329" s="1"/>
      <c r="QM329" s="1"/>
      <c r="QN329" s="1"/>
      <c r="QO329" s="1"/>
      <c r="QP329" s="1"/>
      <c r="QQ329" s="1"/>
      <c r="QR329" s="1"/>
      <c r="QS329" s="1"/>
      <c r="QT329" s="1"/>
      <c r="QU329" s="1"/>
      <c r="QV329" s="1"/>
      <c r="QW329" s="1"/>
      <c r="QX329" s="1"/>
      <c r="QY329" s="1"/>
      <c r="QZ329" s="1"/>
      <c r="RA329" s="1"/>
      <c r="RB329" s="1"/>
      <c r="RC329" s="1"/>
      <c r="RD329" s="1"/>
      <c r="RE329" s="1"/>
      <c r="RF329" s="1"/>
      <c r="RG329" s="1"/>
      <c r="RH329" s="1"/>
      <c r="RI329" s="1"/>
      <c r="RJ329" s="1"/>
      <c r="RK329" s="1"/>
      <c r="RL329" s="1"/>
      <c r="RM329" s="1"/>
      <c r="RN329" s="1"/>
      <c r="RO329" s="1"/>
      <c r="RP329" s="1"/>
      <c r="RQ329" s="1"/>
      <c r="RR329" s="1"/>
      <c r="RS329" s="1"/>
      <c r="RT329" s="1"/>
      <c r="RU329" s="1"/>
      <c r="RV329" s="1"/>
      <c r="RW329" s="1"/>
      <c r="RX329" s="1"/>
      <c r="RY329" s="1"/>
      <c r="RZ329" s="1"/>
      <c r="SA329" s="1"/>
      <c r="SB329" s="1"/>
      <c r="SC329" s="1"/>
      <c r="SD329" s="1"/>
      <c r="SE329" s="1"/>
      <c r="SF329" s="1"/>
      <c r="SG329" s="1"/>
      <c r="SH329" s="1"/>
      <c r="SI329" s="1"/>
      <c r="SJ329" s="1"/>
      <c r="SK329" s="1"/>
      <c r="SL329" s="1"/>
      <c r="SM329" s="1"/>
      <c r="SN329" s="1"/>
      <c r="SO329" s="1"/>
      <c r="SP329" s="1"/>
      <c r="SQ329" s="1"/>
      <c r="SR329" s="1"/>
      <c r="SS329" s="1"/>
      <c r="ST329" s="1"/>
      <c r="SU329" s="1"/>
      <c r="SV329" s="1"/>
      <c r="SW329" s="1"/>
      <c r="SX329" s="1"/>
      <c r="SY329" s="1"/>
      <c r="SZ329" s="1"/>
      <c r="TA329" s="1"/>
      <c r="TB329" s="1"/>
      <c r="TC329" s="1"/>
      <c r="TD329" s="1"/>
      <c r="TE329" s="1"/>
      <c r="TF329" s="1"/>
      <c r="TG329" s="1"/>
      <c r="TH329" s="1"/>
      <c r="TI329" s="1"/>
      <c r="TJ329" s="1"/>
      <c r="TK329" s="1"/>
      <c r="TL329" s="1"/>
      <c r="TM329" s="1"/>
      <c r="TN329" s="1"/>
      <c r="TO329" s="1"/>
      <c r="TP329" s="1"/>
      <c r="TQ329" s="1"/>
      <c r="TR329" s="1"/>
      <c r="TS329" s="1"/>
      <c r="TT329" s="1"/>
      <c r="TU329" s="1"/>
      <c r="TV329" s="1"/>
      <c r="TW329" s="1"/>
      <c r="TX329" s="1"/>
      <c r="TY329" s="1"/>
      <c r="TZ329" s="1"/>
      <c r="UA329" s="1"/>
      <c r="UB329" s="1"/>
      <c r="UC329" s="1"/>
      <c r="UD329" s="1"/>
      <c r="UE329" s="1"/>
      <c r="UF329" s="1"/>
      <c r="UG329" s="1"/>
      <c r="UH329" s="1"/>
      <c r="UI329" s="1"/>
      <c r="UJ329" s="1"/>
      <c r="UK329" s="1"/>
      <c r="UL329" s="1"/>
      <c r="UM329" s="1"/>
      <c r="UN329" s="1"/>
      <c r="UO329" s="1"/>
      <c r="UP329" s="1"/>
      <c r="UQ329" s="1"/>
      <c r="UR329" s="1"/>
      <c r="US329" s="1"/>
      <c r="UT329" s="1"/>
      <c r="UU329" s="1"/>
      <c r="UV329" s="1"/>
      <c r="UW329" s="1"/>
      <c r="UX329" s="1"/>
      <c r="UY329" s="1"/>
      <c r="UZ329" s="1"/>
      <c r="VA329" s="1"/>
      <c r="VB329" s="1"/>
      <c r="VC329" s="1"/>
      <c r="VD329" s="1"/>
      <c r="VE329" s="1"/>
      <c r="VF329" s="1"/>
      <c r="VG329" s="1"/>
      <c r="VH329" s="1"/>
      <c r="VI329" s="1"/>
      <c r="VJ329" s="1"/>
      <c r="VK329" s="1"/>
      <c r="VL329" s="1"/>
      <c r="VM329" s="1"/>
      <c r="VN329" s="1"/>
      <c r="VO329" s="1"/>
      <c r="VP329" s="1"/>
      <c r="VQ329" s="1"/>
      <c r="VR329" s="1"/>
      <c r="VS329" s="1"/>
      <c r="VT329" s="1"/>
      <c r="VU329" s="1"/>
      <c r="VV329" s="1"/>
      <c r="VW329" s="1"/>
    </row>
    <row r="330" spans="1:595" s="11" customFormat="1" ht="15" customHeight="1" thickBot="1">
      <c r="A330" s="158"/>
      <c r="B330" s="166"/>
      <c r="C330" s="160"/>
      <c r="D330" s="46" t="s">
        <v>320</v>
      </c>
      <c r="E330" s="111"/>
      <c r="F330" s="113"/>
      <c r="G330" s="162"/>
      <c r="H330" s="164"/>
      <c r="I330" s="15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1"/>
      <c r="LR330" s="1"/>
      <c r="LS330" s="1"/>
      <c r="LT330" s="1"/>
      <c r="LU330" s="1"/>
      <c r="LV330" s="1"/>
      <c r="LW330" s="1"/>
      <c r="LX330" s="1"/>
      <c r="LY330" s="1"/>
      <c r="LZ330" s="1"/>
      <c r="MA330" s="1"/>
      <c r="MB330" s="1"/>
      <c r="MC330" s="1"/>
      <c r="MD330" s="1"/>
      <c r="ME330" s="1"/>
      <c r="MF330" s="1"/>
      <c r="MG330" s="1"/>
      <c r="MH330" s="1"/>
      <c r="MI330" s="1"/>
      <c r="MJ330" s="1"/>
      <c r="MK330" s="1"/>
      <c r="ML330" s="1"/>
      <c r="MM330" s="1"/>
      <c r="MN330" s="1"/>
      <c r="MO330" s="1"/>
      <c r="MP330" s="1"/>
      <c r="MQ330" s="1"/>
      <c r="MR330" s="1"/>
      <c r="MS330" s="1"/>
      <c r="MT330" s="1"/>
      <c r="MU330" s="1"/>
      <c r="MV330" s="1"/>
      <c r="MW330" s="1"/>
      <c r="MX330" s="1"/>
      <c r="MY330" s="1"/>
      <c r="MZ330" s="1"/>
      <c r="NA330" s="1"/>
      <c r="NB330" s="1"/>
      <c r="NC330" s="1"/>
      <c r="ND330" s="1"/>
      <c r="NE330" s="1"/>
      <c r="NF330" s="1"/>
      <c r="NG330" s="1"/>
      <c r="NH330" s="1"/>
      <c r="NI330" s="1"/>
      <c r="NJ330" s="1"/>
      <c r="NK330" s="1"/>
      <c r="NL330" s="1"/>
      <c r="NM330" s="1"/>
      <c r="NN330" s="1"/>
      <c r="NO330" s="1"/>
      <c r="NP330" s="1"/>
      <c r="NQ330" s="1"/>
      <c r="NR330" s="1"/>
      <c r="NS330" s="1"/>
      <c r="NT330" s="1"/>
      <c r="NU330" s="1"/>
      <c r="NV330" s="1"/>
      <c r="NW330" s="1"/>
      <c r="NX330" s="1"/>
      <c r="NY330" s="1"/>
      <c r="NZ330" s="1"/>
      <c r="OA330" s="1"/>
      <c r="OB330" s="1"/>
      <c r="OC330" s="1"/>
      <c r="OD330" s="1"/>
      <c r="OE330" s="1"/>
      <c r="OF330" s="1"/>
      <c r="OG330" s="1"/>
      <c r="OH330" s="1"/>
      <c r="OI330" s="1"/>
      <c r="OJ330" s="1"/>
      <c r="OK330" s="1"/>
      <c r="OL330" s="1"/>
      <c r="OM330" s="1"/>
      <c r="ON330" s="1"/>
      <c r="OO330" s="1"/>
      <c r="OP330" s="1"/>
      <c r="OQ330" s="1"/>
      <c r="OR330" s="1"/>
      <c r="OS330" s="1"/>
      <c r="OT330" s="1"/>
      <c r="OU330" s="1"/>
      <c r="OV330" s="1"/>
      <c r="OW330" s="1"/>
      <c r="OX330" s="1"/>
      <c r="OY330" s="1"/>
      <c r="OZ330" s="1"/>
      <c r="PA330" s="1"/>
      <c r="PB330" s="1"/>
      <c r="PC330" s="1"/>
      <c r="PD330" s="1"/>
      <c r="PE330" s="1"/>
      <c r="PF330" s="1"/>
      <c r="PG330" s="1"/>
      <c r="PH330" s="1"/>
      <c r="PI330" s="1"/>
      <c r="PJ330" s="1"/>
      <c r="PK330" s="1"/>
      <c r="PL330" s="1"/>
      <c r="PM330" s="1"/>
      <c r="PN330" s="1"/>
      <c r="PO330" s="1"/>
      <c r="PP330" s="1"/>
      <c r="PQ330" s="1"/>
      <c r="PR330" s="1"/>
      <c r="PS330" s="1"/>
      <c r="PT330" s="1"/>
      <c r="PU330" s="1"/>
      <c r="PV330" s="1"/>
      <c r="PW330" s="1"/>
      <c r="PX330" s="1"/>
      <c r="PY330" s="1"/>
      <c r="PZ330" s="1"/>
      <c r="QA330" s="1"/>
      <c r="QB330" s="1"/>
      <c r="QC330" s="1"/>
      <c r="QD330" s="1"/>
      <c r="QE330" s="1"/>
      <c r="QF330" s="1"/>
      <c r="QG330" s="1"/>
      <c r="QH330" s="1"/>
      <c r="QI330" s="1"/>
      <c r="QJ330" s="1"/>
      <c r="QK330" s="1"/>
      <c r="QL330" s="1"/>
      <c r="QM330" s="1"/>
      <c r="QN330" s="1"/>
      <c r="QO330" s="1"/>
      <c r="QP330" s="1"/>
      <c r="QQ330" s="1"/>
      <c r="QR330" s="1"/>
      <c r="QS330" s="1"/>
      <c r="QT330" s="1"/>
      <c r="QU330" s="1"/>
      <c r="QV330" s="1"/>
      <c r="QW330" s="1"/>
      <c r="QX330" s="1"/>
      <c r="QY330" s="1"/>
      <c r="QZ330" s="1"/>
      <c r="RA330" s="1"/>
      <c r="RB330" s="1"/>
      <c r="RC330" s="1"/>
      <c r="RD330" s="1"/>
      <c r="RE330" s="1"/>
      <c r="RF330" s="1"/>
      <c r="RG330" s="1"/>
      <c r="RH330" s="1"/>
      <c r="RI330" s="1"/>
      <c r="RJ330" s="1"/>
      <c r="RK330" s="1"/>
      <c r="RL330" s="1"/>
      <c r="RM330" s="1"/>
      <c r="RN330" s="1"/>
      <c r="RO330" s="1"/>
      <c r="RP330" s="1"/>
      <c r="RQ330" s="1"/>
      <c r="RR330" s="1"/>
      <c r="RS330" s="1"/>
      <c r="RT330" s="1"/>
      <c r="RU330" s="1"/>
      <c r="RV330" s="1"/>
      <c r="RW330" s="1"/>
      <c r="RX330" s="1"/>
      <c r="RY330" s="1"/>
      <c r="RZ330" s="1"/>
      <c r="SA330" s="1"/>
      <c r="SB330" s="1"/>
      <c r="SC330" s="1"/>
      <c r="SD330" s="1"/>
      <c r="SE330" s="1"/>
      <c r="SF330" s="1"/>
      <c r="SG330" s="1"/>
      <c r="SH330" s="1"/>
      <c r="SI330" s="1"/>
      <c r="SJ330" s="1"/>
      <c r="SK330" s="1"/>
      <c r="SL330" s="1"/>
      <c r="SM330" s="1"/>
      <c r="SN330" s="1"/>
      <c r="SO330" s="1"/>
      <c r="SP330" s="1"/>
      <c r="SQ330" s="1"/>
      <c r="SR330" s="1"/>
      <c r="SS330" s="1"/>
      <c r="ST330" s="1"/>
      <c r="SU330" s="1"/>
      <c r="SV330" s="1"/>
      <c r="SW330" s="1"/>
      <c r="SX330" s="1"/>
      <c r="SY330" s="1"/>
      <c r="SZ330" s="1"/>
      <c r="TA330" s="1"/>
      <c r="TB330" s="1"/>
      <c r="TC330" s="1"/>
      <c r="TD330" s="1"/>
      <c r="TE330" s="1"/>
      <c r="TF330" s="1"/>
      <c r="TG330" s="1"/>
      <c r="TH330" s="1"/>
      <c r="TI330" s="1"/>
      <c r="TJ330" s="1"/>
      <c r="TK330" s="1"/>
      <c r="TL330" s="1"/>
      <c r="TM330" s="1"/>
      <c r="TN330" s="1"/>
      <c r="TO330" s="1"/>
      <c r="TP330" s="1"/>
      <c r="TQ330" s="1"/>
      <c r="TR330" s="1"/>
      <c r="TS330" s="1"/>
      <c r="TT330" s="1"/>
      <c r="TU330" s="1"/>
      <c r="TV330" s="1"/>
      <c r="TW330" s="1"/>
      <c r="TX330" s="1"/>
      <c r="TY330" s="1"/>
      <c r="TZ330" s="1"/>
      <c r="UA330" s="1"/>
      <c r="UB330" s="1"/>
      <c r="UC330" s="1"/>
      <c r="UD330" s="1"/>
      <c r="UE330" s="1"/>
      <c r="UF330" s="1"/>
      <c r="UG330" s="1"/>
      <c r="UH330" s="1"/>
      <c r="UI330" s="1"/>
      <c r="UJ330" s="1"/>
      <c r="UK330" s="1"/>
      <c r="UL330" s="1"/>
      <c r="UM330" s="1"/>
      <c r="UN330" s="1"/>
      <c r="UO330" s="1"/>
      <c r="UP330" s="1"/>
      <c r="UQ330" s="1"/>
      <c r="UR330" s="1"/>
      <c r="US330" s="1"/>
      <c r="UT330" s="1"/>
      <c r="UU330" s="1"/>
      <c r="UV330" s="1"/>
      <c r="UW330" s="1"/>
      <c r="UX330" s="1"/>
      <c r="UY330" s="1"/>
      <c r="UZ330" s="1"/>
      <c r="VA330" s="1"/>
      <c r="VB330" s="1"/>
      <c r="VC330" s="1"/>
      <c r="VD330" s="1"/>
      <c r="VE330" s="1"/>
      <c r="VF330" s="1"/>
      <c r="VG330" s="1"/>
      <c r="VH330" s="1"/>
      <c r="VI330" s="1"/>
      <c r="VJ330" s="1"/>
      <c r="VK330" s="1"/>
      <c r="VL330" s="1"/>
      <c r="VM330" s="1"/>
      <c r="VN330" s="1"/>
      <c r="VO330" s="1"/>
      <c r="VP330" s="1"/>
      <c r="VQ330" s="1"/>
      <c r="VR330" s="1"/>
      <c r="VS330" s="1"/>
      <c r="VT330" s="1"/>
      <c r="VU330" s="1"/>
      <c r="VV330" s="1"/>
      <c r="VW330" s="1"/>
    </row>
    <row r="331" spans="1:595" s="11" customFormat="1" ht="15" customHeight="1" thickBot="1">
      <c r="A331" s="158"/>
      <c r="B331" s="166"/>
      <c r="C331" s="160"/>
      <c r="D331" s="46" t="s">
        <v>321</v>
      </c>
      <c r="E331" s="111"/>
      <c r="F331" s="113"/>
      <c r="G331" s="162"/>
      <c r="H331" s="164"/>
      <c r="I331" s="15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1"/>
      <c r="LR331" s="1"/>
      <c r="LS331" s="1"/>
      <c r="LT331" s="1"/>
      <c r="LU331" s="1"/>
      <c r="LV331" s="1"/>
      <c r="LW331" s="1"/>
      <c r="LX331" s="1"/>
      <c r="LY331" s="1"/>
      <c r="LZ331" s="1"/>
      <c r="MA331" s="1"/>
      <c r="MB331" s="1"/>
      <c r="MC331" s="1"/>
      <c r="MD331" s="1"/>
      <c r="ME331" s="1"/>
      <c r="MF331" s="1"/>
      <c r="MG331" s="1"/>
      <c r="MH331" s="1"/>
      <c r="MI331" s="1"/>
      <c r="MJ331" s="1"/>
      <c r="MK331" s="1"/>
      <c r="ML331" s="1"/>
      <c r="MM331" s="1"/>
      <c r="MN331" s="1"/>
      <c r="MO331" s="1"/>
      <c r="MP331" s="1"/>
      <c r="MQ331" s="1"/>
      <c r="MR331" s="1"/>
      <c r="MS331" s="1"/>
      <c r="MT331" s="1"/>
      <c r="MU331" s="1"/>
      <c r="MV331" s="1"/>
      <c r="MW331" s="1"/>
      <c r="MX331" s="1"/>
      <c r="MY331" s="1"/>
      <c r="MZ331" s="1"/>
      <c r="NA331" s="1"/>
      <c r="NB331" s="1"/>
      <c r="NC331" s="1"/>
      <c r="ND331" s="1"/>
      <c r="NE331" s="1"/>
      <c r="NF331" s="1"/>
      <c r="NG331" s="1"/>
      <c r="NH331" s="1"/>
      <c r="NI331" s="1"/>
      <c r="NJ331" s="1"/>
      <c r="NK331" s="1"/>
      <c r="NL331" s="1"/>
      <c r="NM331" s="1"/>
      <c r="NN331" s="1"/>
      <c r="NO331" s="1"/>
      <c r="NP331" s="1"/>
      <c r="NQ331" s="1"/>
      <c r="NR331" s="1"/>
      <c r="NS331" s="1"/>
      <c r="NT331" s="1"/>
      <c r="NU331" s="1"/>
      <c r="NV331" s="1"/>
      <c r="NW331" s="1"/>
      <c r="NX331" s="1"/>
      <c r="NY331" s="1"/>
      <c r="NZ331" s="1"/>
      <c r="OA331" s="1"/>
      <c r="OB331" s="1"/>
      <c r="OC331" s="1"/>
      <c r="OD331" s="1"/>
      <c r="OE331" s="1"/>
      <c r="OF331" s="1"/>
      <c r="OG331" s="1"/>
      <c r="OH331" s="1"/>
      <c r="OI331" s="1"/>
      <c r="OJ331" s="1"/>
      <c r="OK331" s="1"/>
      <c r="OL331" s="1"/>
      <c r="OM331" s="1"/>
      <c r="ON331" s="1"/>
      <c r="OO331" s="1"/>
      <c r="OP331" s="1"/>
      <c r="OQ331" s="1"/>
      <c r="OR331" s="1"/>
      <c r="OS331" s="1"/>
      <c r="OT331" s="1"/>
      <c r="OU331" s="1"/>
      <c r="OV331" s="1"/>
      <c r="OW331" s="1"/>
      <c r="OX331" s="1"/>
      <c r="OY331" s="1"/>
      <c r="OZ331" s="1"/>
      <c r="PA331" s="1"/>
      <c r="PB331" s="1"/>
      <c r="PC331" s="1"/>
      <c r="PD331" s="1"/>
      <c r="PE331" s="1"/>
      <c r="PF331" s="1"/>
      <c r="PG331" s="1"/>
      <c r="PH331" s="1"/>
      <c r="PI331" s="1"/>
      <c r="PJ331" s="1"/>
      <c r="PK331" s="1"/>
      <c r="PL331" s="1"/>
      <c r="PM331" s="1"/>
      <c r="PN331" s="1"/>
      <c r="PO331" s="1"/>
      <c r="PP331" s="1"/>
      <c r="PQ331" s="1"/>
      <c r="PR331" s="1"/>
      <c r="PS331" s="1"/>
      <c r="PT331" s="1"/>
      <c r="PU331" s="1"/>
      <c r="PV331" s="1"/>
      <c r="PW331" s="1"/>
      <c r="PX331" s="1"/>
      <c r="PY331" s="1"/>
      <c r="PZ331" s="1"/>
      <c r="QA331" s="1"/>
      <c r="QB331" s="1"/>
      <c r="QC331" s="1"/>
      <c r="QD331" s="1"/>
      <c r="QE331" s="1"/>
      <c r="QF331" s="1"/>
      <c r="QG331" s="1"/>
      <c r="QH331" s="1"/>
      <c r="QI331" s="1"/>
      <c r="QJ331" s="1"/>
      <c r="QK331" s="1"/>
      <c r="QL331" s="1"/>
      <c r="QM331" s="1"/>
      <c r="QN331" s="1"/>
      <c r="QO331" s="1"/>
      <c r="QP331" s="1"/>
      <c r="QQ331" s="1"/>
      <c r="QR331" s="1"/>
      <c r="QS331" s="1"/>
      <c r="QT331" s="1"/>
      <c r="QU331" s="1"/>
      <c r="QV331" s="1"/>
      <c r="QW331" s="1"/>
      <c r="QX331" s="1"/>
      <c r="QY331" s="1"/>
      <c r="QZ331" s="1"/>
      <c r="RA331" s="1"/>
      <c r="RB331" s="1"/>
      <c r="RC331" s="1"/>
      <c r="RD331" s="1"/>
      <c r="RE331" s="1"/>
      <c r="RF331" s="1"/>
      <c r="RG331" s="1"/>
      <c r="RH331" s="1"/>
      <c r="RI331" s="1"/>
      <c r="RJ331" s="1"/>
      <c r="RK331" s="1"/>
      <c r="RL331" s="1"/>
      <c r="RM331" s="1"/>
      <c r="RN331" s="1"/>
      <c r="RO331" s="1"/>
      <c r="RP331" s="1"/>
      <c r="RQ331" s="1"/>
      <c r="RR331" s="1"/>
      <c r="RS331" s="1"/>
      <c r="RT331" s="1"/>
      <c r="RU331" s="1"/>
      <c r="RV331" s="1"/>
      <c r="RW331" s="1"/>
      <c r="RX331" s="1"/>
      <c r="RY331" s="1"/>
      <c r="RZ331" s="1"/>
      <c r="SA331" s="1"/>
      <c r="SB331" s="1"/>
      <c r="SC331" s="1"/>
      <c r="SD331" s="1"/>
      <c r="SE331" s="1"/>
      <c r="SF331" s="1"/>
      <c r="SG331" s="1"/>
      <c r="SH331" s="1"/>
      <c r="SI331" s="1"/>
      <c r="SJ331" s="1"/>
      <c r="SK331" s="1"/>
      <c r="SL331" s="1"/>
      <c r="SM331" s="1"/>
      <c r="SN331" s="1"/>
      <c r="SO331" s="1"/>
      <c r="SP331" s="1"/>
      <c r="SQ331" s="1"/>
      <c r="SR331" s="1"/>
      <c r="SS331" s="1"/>
      <c r="ST331" s="1"/>
      <c r="SU331" s="1"/>
      <c r="SV331" s="1"/>
      <c r="SW331" s="1"/>
      <c r="SX331" s="1"/>
      <c r="SY331" s="1"/>
      <c r="SZ331" s="1"/>
      <c r="TA331" s="1"/>
      <c r="TB331" s="1"/>
      <c r="TC331" s="1"/>
      <c r="TD331" s="1"/>
      <c r="TE331" s="1"/>
      <c r="TF331" s="1"/>
      <c r="TG331" s="1"/>
      <c r="TH331" s="1"/>
      <c r="TI331" s="1"/>
      <c r="TJ331" s="1"/>
      <c r="TK331" s="1"/>
      <c r="TL331" s="1"/>
      <c r="TM331" s="1"/>
      <c r="TN331" s="1"/>
      <c r="TO331" s="1"/>
      <c r="TP331" s="1"/>
      <c r="TQ331" s="1"/>
      <c r="TR331" s="1"/>
      <c r="TS331" s="1"/>
      <c r="TT331" s="1"/>
      <c r="TU331" s="1"/>
      <c r="TV331" s="1"/>
      <c r="TW331" s="1"/>
      <c r="TX331" s="1"/>
      <c r="TY331" s="1"/>
      <c r="TZ331" s="1"/>
      <c r="UA331" s="1"/>
      <c r="UB331" s="1"/>
      <c r="UC331" s="1"/>
      <c r="UD331" s="1"/>
      <c r="UE331" s="1"/>
      <c r="UF331" s="1"/>
      <c r="UG331" s="1"/>
      <c r="UH331" s="1"/>
      <c r="UI331" s="1"/>
      <c r="UJ331" s="1"/>
      <c r="UK331" s="1"/>
      <c r="UL331" s="1"/>
      <c r="UM331" s="1"/>
      <c r="UN331" s="1"/>
      <c r="UO331" s="1"/>
      <c r="UP331" s="1"/>
      <c r="UQ331" s="1"/>
      <c r="UR331" s="1"/>
      <c r="US331" s="1"/>
      <c r="UT331" s="1"/>
      <c r="UU331" s="1"/>
      <c r="UV331" s="1"/>
      <c r="UW331" s="1"/>
      <c r="UX331" s="1"/>
      <c r="UY331" s="1"/>
      <c r="UZ331" s="1"/>
      <c r="VA331" s="1"/>
      <c r="VB331" s="1"/>
      <c r="VC331" s="1"/>
      <c r="VD331" s="1"/>
      <c r="VE331" s="1"/>
      <c r="VF331" s="1"/>
      <c r="VG331" s="1"/>
      <c r="VH331" s="1"/>
      <c r="VI331" s="1"/>
      <c r="VJ331" s="1"/>
      <c r="VK331" s="1"/>
      <c r="VL331" s="1"/>
      <c r="VM331" s="1"/>
      <c r="VN331" s="1"/>
      <c r="VO331" s="1"/>
      <c r="VP331" s="1"/>
      <c r="VQ331" s="1"/>
      <c r="VR331" s="1"/>
      <c r="VS331" s="1"/>
      <c r="VT331" s="1"/>
      <c r="VU331" s="1"/>
      <c r="VV331" s="1"/>
      <c r="VW331" s="1"/>
    </row>
    <row r="332" spans="1:595" s="11" customFormat="1" ht="15" customHeight="1" thickBot="1">
      <c r="A332" s="158"/>
      <c r="B332" s="166"/>
      <c r="C332" s="160"/>
      <c r="D332" s="46" t="s">
        <v>322</v>
      </c>
      <c r="E332" s="111"/>
      <c r="F332" s="113"/>
      <c r="G332" s="162"/>
      <c r="H332" s="164"/>
      <c r="I332" s="15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1"/>
      <c r="LR332" s="1"/>
      <c r="LS332" s="1"/>
      <c r="LT332" s="1"/>
      <c r="LU332" s="1"/>
      <c r="LV332" s="1"/>
      <c r="LW332" s="1"/>
      <c r="LX332" s="1"/>
      <c r="LY332" s="1"/>
      <c r="LZ332" s="1"/>
      <c r="MA332" s="1"/>
      <c r="MB332" s="1"/>
      <c r="MC332" s="1"/>
      <c r="MD332" s="1"/>
      <c r="ME332" s="1"/>
      <c r="MF332" s="1"/>
      <c r="MG332" s="1"/>
      <c r="MH332" s="1"/>
      <c r="MI332" s="1"/>
      <c r="MJ332" s="1"/>
      <c r="MK332" s="1"/>
      <c r="ML332" s="1"/>
      <c r="MM332" s="1"/>
      <c r="MN332" s="1"/>
      <c r="MO332" s="1"/>
      <c r="MP332" s="1"/>
      <c r="MQ332" s="1"/>
      <c r="MR332" s="1"/>
      <c r="MS332" s="1"/>
      <c r="MT332" s="1"/>
      <c r="MU332" s="1"/>
      <c r="MV332" s="1"/>
      <c r="MW332" s="1"/>
      <c r="MX332" s="1"/>
      <c r="MY332" s="1"/>
      <c r="MZ332" s="1"/>
      <c r="NA332" s="1"/>
      <c r="NB332" s="1"/>
      <c r="NC332" s="1"/>
      <c r="ND332" s="1"/>
      <c r="NE332" s="1"/>
      <c r="NF332" s="1"/>
      <c r="NG332" s="1"/>
      <c r="NH332" s="1"/>
      <c r="NI332" s="1"/>
      <c r="NJ332" s="1"/>
      <c r="NK332" s="1"/>
      <c r="NL332" s="1"/>
      <c r="NM332" s="1"/>
      <c r="NN332" s="1"/>
      <c r="NO332" s="1"/>
      <c r="NP332" s="1"/>
      <c r="NQ332" s="1"/>
      <c r="NR332" s="1"/>
      <c r="NS332" s="1"/>
      <c r="NT332" s="1"/>
      <c r="NU332" s="1"/>
      <c r="NV332" s="1"/>
      <c r="NW332" s="1"/>
      <c r="NX332" s="1"/>
      <c r="NY332" s="1"/>
      <c r="NZ332" s="1"/>
      <c r="OA332" s="1"/>
      <c r="OB332" s="1"/>
      <c r="OC332" s="1"/>
      <c r="OD332" s="1"/>
      <c r="OE332" s="1"/>
      <c r="OF332" s="1"/>
      <c r="OG332" s="1"/>
      <c r="OH332" s="1"/>
      <c r="OI332" s="1"/>
      <c r="OJ332" s="1"/>
      <c r="OK332" s="1"/>
      <c r="OL332" s="1"/>
      <c r="OM332" s="1"/>
      <c r="ON332" s="1"/>
      <c r="OO332" s="1"/>
      <c r="OP332" s="1"/>
      <c r="OQ332" s="1"/>
      <c r="OR332" s="1"/>
      <c r="OS332" s="1"/>
      <c r="OT332" s="1"/>
      <c r="OU332" s="1"/>
      <c r="OV332" s="1"/>
      <c r="OW332" s="1"/>
      <c r="OX332" s="1"/>
      <c r="OY332" s="1"/>
      <c r="OZ332" s="1"/>
      <c r="PA332" s="1"/>
      <c r="PB332" s="1"/>
      <c r="PC332" s="1"/>
      <c r="PD332" s="1"/>
      <c r="PE332" s="1"/>
      <c r="PF332" s="1"/>
      <c r="PG332" s="1"/>
      <c r="PH332" s="1"/>
      <c r="PI332" s="1"/>
      <c r="PJ332" s="1"/>
      <c r="PK332" s="1"/>
      <c r="PL332" s="1"/>
      <c r="PM332" s="1"/>
      <c r="PN332" s="1"/>
      <c r="PO332" s="1"/>
      <c r="PP332" s="1"/>
      <c r="PQ332" s="1"/>
      <c r="PR332" s="1"/>
      <c r="PS332" s="1"/>
      <c r="PT332" s="1"/>
      <c r="PU332" s="1"/>
      <c r="PV332" s="1"/>
      <c r="PW332" s="1"/>
      <c r="PX332" s="1"/>
      <c r="PY332" s="1"/>
      <c r="PZ332" s="1"/>
      <c r="QA332" s="1"/>
      <c r="QB332" s="1"/>
      <c r="QC332" s="1"/>
      <c r="QD332" s="1"/>
      <c r="QE332" s="1"/>
      <c r="QF332" s="1"/>
      <c r="QG332" s="1"/>
      <c r="QH332" s="1"/>
      <c r="QI332" s="1"/>
      <c r="QJ332" s="1"/>
      <c r="QK332" s="1"/>
      <c r="QL332" s="1"/>
      <c r="QM332" s="1"/>
      <c r="QN332" s="1"/>
      <c r="QO332" s="1"/>
      <c r="QP332" s="1"/>
      <c r="QQ332" s="1"/>
      <c r="QR332" s="1"/>
      <c r="QS332" s="1"/>
      <c r="QT332" s="1"/>
      <c r="QU332" s="1"/>
      <c r="QV332" s="1"/>
      <c r="QW332" s="1"/>
      <c r="QX332" s="1"/>
      <c r="QY332" s="1"/>
      <c r="QZ332" s="1"/>
      <c r="RA332" s="1"/>
      <c r="RB332" s="1"/>
      <c r="RC332" s="1"/>
      <c r="RD332" s="1"/>
      <c r="RE332" s="1"/>
      <c r="RF332" s="1"/>
      <c r="RG332" s="1"/>
      <c r="RH332" s="1"/>
      <c r="RI332" s="1"/>
      <c r="RJ332" s="1"/>
      <c r="RK332" s="1"/>
      <c r="RL332" s="1"/>
      <c r="RM332" s="1"/>
      <c r="RN332" s="1"/>
      <c r="RO332" s="1"/>
      <c r="RP332" s="1"/>
      <c r="RQ332" s="1"/>
      <c r="RR332" s="1"/>
      <c r="RS332" s="1"/>
      <c r="RT332" s="1"/>
      <c r="RU332" s="1"/>
      <c r="RV332" s="1"/>
      <c r="RW332" s="1"/>
      <c r="RX332" s="1"/>
      <c r="RY332" s="1"/>
      <c r="RZ332" s="1"/>
      <c r="SA332" s="1"/>
      <c r="SB332" s="1"/>
      <c r="SC332" s="1"/>
      <c r="SD332" s="1"/>
      <c r="SE332" s="1"/>
      <c r="SF332" s="1"/>
      <c r="SG332" s="1"/>
      <c r="SH332" s="1"/>
      <c r="SI332" s="1"/>
      <c r="SJ332" s="1"/>
      <c r="SK332" s="1"/>
      <c r="SL332" s="1"/>
      <c r="SM332" s="1"/>
      <c r="SN332" s="1"/>
      <c r="SO332" s="1"/>
      <c r="SP332" s="1"/>
      <c r="SQ332" s="1"/>
      <c r="SR332" s="1"/>
      <c r="SS332" s="1"/>
      <c r="ST332" s="1"/>
      <c r="SU332" s="1"/>
      <c r="SV332" s="1"/>
      <c r="SW332" s="1"/>
      <c r="SX332" s="1"/>
      <c r="SY332" s="1"/>
      <c r="SZ332" s="1"/>
      <c r="TA332" s="1"/>
      <c r="TB332" s="1"/>
      <c r="TC332" s="1"/>
      <c r="TD332" s="1"/>
      <c r="TE332" s="1"/>
      <c r="TF332" s="1"/>
      <c r="TG332" s="1"/>
      <c r="TH332" s="1"/>
      <c r="TI332" s="1"/>
      <c r="TJ332" s="1"/>
      <c r="TK332" s="1"/>
      <c r="TL332" s="1"/>
      <c r="TM332" s="1"/>
      <c r="TN332" s="1"/>
      <c r="TO332" s="1"/>
      <c r="TP332" s="1"/>
      <c r="TQ332" s="1"/>
      <c r="TR332" s="1"/>
      <c r="TS332" s="1"/>
      <c r="TT332" s="1"/>
      <c r="TU332" s="1"/>
      <c r="TV332" s="1"/>
      <c r="TW332" s="1"/>
      <c r="TX332" s="1"/>
      <c r="TY332" s="1"/>
      <c r="TZ332" s="1"/>
      <c r="UA332" s="1"/>
      <c r="UB332" s="1"/>
      <c r="UC332" s="1"/>
      <c r="UD332" s="1"/>
      <c r="UE332" s="1"/>
      <c r="UF332" s="1"/>
      <c r="UG332" s="1"/>
      <c r="UH332" s="1"/>
      <c r="UI332" s="1"/>
      <c r="UJ332" s="1"/>
      <c r="UK332" s="1"/>
      <c r="UL332" s="1"/>
      <c r="UM332" s="1"/>
      <c r="UN332" s="1"/>
      <c r="UO332" s="1"/>
      <c r="UP332" s="1"/>
      <c r="UQ332" s="1"/>
      <c r="UR332" s="1"/>
      <c r="US332" s="1"/>
      <c r="UT332" s="1"/>
      <c r="UU332" s="1"/>
      <c r="UV332" s="1"/>
      <c r="UW332" s="1"/>
      <c r="UX332" s="1"/>
      <c r="UY332" s="1"/>
      <c r="UZ332" s="1"/>
      <c r="VA332" s="1"/>
      <c r="VB332" s="1"/>
      <c r="VC332" s="1"/>
      <c r="VD332" s="1"/>
      <c r="VE332" s="1"/>
      <c r="VF332" s="1"/>
      <c r="VG332" s="1"/>
      <c r="VH332" s="1"/>
      <c r="VI332" s="1"/>
      <c r="VJ332" s="1"/>
      <c r="VK332" s="1"/>
      <c r="VL332" s="1"/>
      <c r="VM332" s="1"/>
      <c r="VN332" s="1"/>
      <c r="VO332" s="1"/>
      <c r="VP332" s="1"/>
      <c r="VQ332" s="1"/>
      <c r="VR332" s="1"/>
      <c r="VS332" s="1"/>
      <c r="VT332" s="1"/>
      <c r="VU332" s="1"/>
      <c r="VV332" s="1"/>
      <c r="VW332" s="1"/>
    </row>
    <row r="333" spans="1:595" s="11" customFormat="1" ht="15" customHeight="1" thickBot="1">
      <c r="A333" s="158"/>
      <c r="B333" s="166"/>
      <c r="C333" s="160"/>
      <c r="D333" s="50" t="s">
        <v>316</v>
      </c>
      <c r="E333" s="114"/>
      <c r="F333" s="120"/>
      <c r="G333" s="167"/>
      <c r="H333" s="168"/>
      <c r="I333" s="16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1"/>
      <c r="LR333" s="1"/>
      <c r="LS333" s="1"/>
      <c r="LT333" s="1"/>
      <c r="LU333" s="1"/>
      <c r="LV333" s="1"/>
      <c r="LW333" s="1"/>
      <c r="LX333" s="1"/>
      <c r="LY333" s="1"/>
      <c r="LZ333" s="1"/>
      <c r="MA333" s="1"/>
      <c r="MB333" s="1"/>
      <c r="MC333" s="1"/>
      <c r="MD333" s="1"/>
      <c r="ME333" s="1"/>
      <c r="MF333" s="1"/>
      <c r="MG333" s="1"/>
      <c r="MH333" s="1"/>
      <c r="MI333" s="1"/>
      <c r="MJ333" s="1"/>
      <c r="MK333" s="1"/>
      <c r="ML333" s="1"/>
      <c r="MM333" s="1"/>
      <c r="MN333" s="1"/>
      <c r="MO333" s="1"/>
      <c r="MP333" s="1"/>
      <c r="MQ333" s="1"/>
      <c r="MR333" s="1"/>
      <c r="MS333" s="1"/>
      <c r="MT333" s="1"/>
      <c r="MU333" s="1"/>
      <c r="MV333" s="1"/>
      <c r="MW333" s="1"/>
      <c r="MX333" s="1"/>
      <c r="MY333" s="1"/>
      <c r="MZ333" s="1"/>
      <c r="NA333" s="1"/>
      <c r="NB333" s="1"/>
      <c r="NC333" s="1"/>
      <c r="ND333" s="1"/>
      <c r="NE333" s="1"/>
      <c r="NF333" s="1"/>
      <c r="NG333" s="1"/>
      <c r="NH333" s="1"/>
      <c r="NI333" s="1"/>
      <c r="NJ333" s="1"/>
      <c r="NK333" s="1"/>
      <c r="NL333" s="1"/>
      <c r="NM333" s="1"/>
      <c r="NN333" s="1"/>
      <c r="NO333" s="1"/>
      <c r="NP333" s="1"/>
      <c r="NQ333" s="1"/>
      <c r="NR333" s="1"/>
      <c r="NS333" s="1"/>
      <c r="NT333" s="1"/>
      <c r="NU333" s="1"/>
      <c r="NV333" s="1"/>
      <c r="NW333" s="1"/>
      <c r="NX333" s="1"/>
      <c r="NY333" s="1"/>
      <c r="NZ333" s="1"/>
      <c r="OA333" s="1"/>
      <c r="OB333" s="1"/>
      <c r="OC333" s="1"/>
      <c r="OD333" s="1"/>
      <c r="OE333" s="1"/>
      <c r="OF333" s="1"/>
      <c r="OG333" s="1"/>
      <c r="OH333" s="1"/>
      <c r="OI333" s="1"/>
      <c r="OJ333" s="1"/>
      <c r="OK333" s="1"/>
      <c r="OL333" s="1"/>
      <c r="OM333" s="1"/>
      <c r="ON333" s="1"/>
      <c r="OO333" s="1"/>
      <c r="OP333" s="1"/>
      <c r="OQ333" s="1"/>
      <c r="OR333" s="1"/>
      <c r="OS333" s="1"/>
      <c r="OT333" s="1"/>
      <c r="OU333" s="1"/>
      <c r="OV333" s="1"/>
      <c r="OW333" s="1"/>
      <c r="OX333" s="1"/>
      <c r="OY333" s="1"/>
      <c r="OZ333" s="1"/>
      <c r="PA333" s="1"/>
      <c r="PB333" s="1"/>
      <c r="PC333" s="1"/>
      <c r="PD333" s="1"/>
      <c r="PE333" s="1"/>
      <c r="PF333" s="1"/>
      <c r="PG333" s="1"/>
      <c r="PH333" s="1"/>
      <c r="PI333" s="1"/>
      <c r="PJ333" s="1"/>
      <c r="PK333" s="1"/>
      <c r="PL333" s="1"/>
      <c r="PM333" s="1"/>
      <c r="PN333" s="1"/>
      <c r="PO333" s="1"/>
      <c r="PP333" s="1"/>
      <c r="PQ333" s="1"/>
      <c r="PR333" s="1"/>
      <c r="PS333" s="1"/>
      <c r="PT333" s="1"/>
      <c r="PU333" s="1"/>
      <c r="PV333" s="1"/>
      <c r="PW333" s="1"/>
      <c r="PX333" s="1"/>
      <c r="PY333" s="1"/>
      <c r="PZ333" s="1"/>
      <c r="QA333" s="1"/>
      <c r="QB333" s="1"/>
      <c r="QC333" s="1"/>
      <c r="QD333" s="1"/>
      <c r="QE333" s="1"/>
      <c r="QF333" s="1"/>
      <c r="QG333" s="1"/>
      <c r="QH333" s="1"/>
      <c r="QI333" s="1"/>
      <c r="QJ333" s="1"/>
      <c r="QK333" s="1"/>
      <c r="QL333" s="1"/>
      <c r="QM333" s="1"/>
      <c r="QN333" s="1"/>
      <c r="QO333" s="1"/>
      <c r="QP333" s="1"/>
      <c r="QQ333" s="1"/>
      <c r="QR333" s="1"/>
      <c r="QS333" s="1"/>
      <c r="QT333" s="1"/>
      <c r="QU333" s="1"/>
      <c r="QV333" s="1"/>
      <c r="QW333" s="1"/>
      <c r="QX333" s="1"/>
      <c r="QY333" s="1"/>
      <c r="QZ333" s="1"/>
      <c r="RA333" s="1"/>
      <c r="RB333" s="1"/>
      <c r="RC333" s="1"/>
      <c r="RD333" s="1"/>
      <c r="RE333" s="1"/>
      <c r="RF333" s="1"/>
      <c r="RG333" s="1"/>
      <c r="RH333" s="1"/>
      <c r="RI333" s="1"/>
      <c r="RJ333" s="1"/>
      <c r="RK333" s="1"/>
      <c r="RL333" s="1"/>
      <c r="RM333" s="1"/>
      <c r="RN333" s="1"/>
      <c r="RO333" s="1"/>
      <c r="RP333" s="1"/>
      <c r="RQ333" s="1"/>
      <c r="RR333" s="1"/>
      <c r="RS333" s="1"/>
      <c r="RT333" s="1"/>
      <c r="RU333" s="1"/>
      <c r="RV333" s="1"/>
      <c r="RW333" s="1"/>
      <c r="RX333" s="1"/>
      <c r="RY333" s="1"/>
      <c r="RZ333" s="1"/>
      <c r="SA333" s="1"/>
      <c r="SB333" s="1"/>
      <c r="SC333" s="1"/>
      <c r="SD333" s="1"/>
      <c r="SE333" s="1"/>
      <c r="SF333" s="1"/>
      <c r="SG333" s="1"/>
      <c r="SH333" s="1"/>
      <c r="SI333" s="1"/>
      <c r="SJ333" s="1"/>
      <c r="SK333" s="1"/>
      <c r="SL333" s="1"/>
      <c r="SM333" s="1"/>
      <c r="SN333" s="1"/>
      <c r="SO333" s="1"/>
      <c r="SP333" s="1"/>
      <c r="SQ333" s="1"/>
      <c r="SR333" s="1"/>
      <c r="SS333" s="1"/>
      <c r="ST333" s="1"/>
      <c r="SU333" s="1"/>
      <c r="SV333" s="1"/>
      <c r="SW333" s="1"/>
      <c r="SX333" s="1"/>
      <c r="SY333" s="1"/>
      <c r="SZ333" s="1"/>
      <c r="TA333" s="1"/>
      <c r="TB333" s="1"/>
      <c r="TC333" s="1"/>
      <c r="TD333" s="1"/>
      <c r="TE333" s="1"/>
      <c r="TF333" s="1"/>
      <c r="TG333" s="1"/>
      <c r="TH333" s="1"/>
      <c r="TI333" s="1"/>
      <c r="TJ333" s="1"/>
      <c r="TK333" s="1"/>
      <c r="TL333" s="1"/>
      <c r="TM333" s="1"/>
      <c r="TN333" s="1"/>
      <c r="TO333" s="1"/>
      <c r="TP333" s="1"/>
      <c r="TQ333" s="1"/>
      <c r="TR333" s="1"/>
      <c r="TS333" s="1"/>
      <c r="TT333" s="1"/>
      <c r="TU333" s="1"/>
      <c r="TV333" s="1"/>
      <c r="TW333" s="1"/>
      <c r="TX333" s="1"/>
      <c r="TY333" s="1"/>
      <c r="TZ333" s="1"/>
      <c r="UA333" s="1"/>
      <c r="UB333" s="1"/>
      <c r="UC333" s="1"/>
      <c r="UD333" s="1"/>
      <c r="UE333" s="1"/>
      <c r="UF333" s="1"/>
      <c r="UG333" s="1"/>
      <c r="UH333" s="1"/>
      <c r="UI333" s="1"/>
      <c r="UJ333" s="1"/>
      <c r="UK333" s="1"/>
      <c r="UL333" s="1"/>
      <c r="UM333" s="1"/>
      <c r="UN333" s="1"/>
      <c r="UO333" s="1"/>
      <c r="UP333" s="1"/>
      <c r="UQ333" s="1"/>
      <c r="UR333" s="1"/>
      <c r="US333" s="1"/>
      <c r="UT333" s="1"/>
      <c r="UU333" s="1"/>
      <c r="UV333" s="1"/>
      <c r="UW333" s="1"/>
      <c r="UX333" s="1"/>
      <c r="UY333" s="1"/>
      <c r="UZ333" s="1"/>
      <c r="VA333" s="1"/>
      <c r="VB333" s="1"/>
      <c r="VC333" s="1"/>
      <c r="VD333" s="1"/>
      <c r="VE333" s="1"/>
      <c r="VF333" s="1"/>
      <c r="VG333" s="1"/>
      <c r="VH333" s="1"/>
      <c r="VI333" s="1"/>
      <c r="VJ333" s="1"/>
      <c r="VK333" s="1"/>
      <c r="VL333" s="1"/>
      <c r="VM333" s="1"/>
      <c r="VN333" s="1"/>
      <c r="VO333" s="1"/>
      <c r="VP333" s="1"/>
      <c r="VQ333" s="1"/>
      <c r="VR333" s="1"/>
      <c r="VS333" s="1"/>
      <c r="VT333" s="1"/>
      <c r="VU333" s="1"/>
      <c r="VV333" s="1"/>
      <c r="VW333" s="1"/>
    </row>
    <row r="334" spans="1:595" s="11" customFormat="1" ht="15" customHeight="1" thickBot="1">
      <c r="A334" s="158">
        <v>40</v>
      </c>
      <c r="B334" s="166">
        <v>69</v>
      </c>
      <c r="C334" s="160" t="s">
        <v>325</v>
      </c>
      <c r="D334" s="32" t="s">
        <v>113</v>
      </c>
      <c r="E334" s="109"/>
      <c r="F334" s="119"/>
      <c r="G334" s="161"/>
      <c r="H334" s="163">
        <v>1</v>
      </c>
      <c r="I334" s="156">
        <f>G334*H334</f>
        <v>0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  <c r="MR334" s="1"/>
      <c r="MS334" s="1"/>
      <c r="MT334" s="1"/>
      <c r="MU334" s="1"/>
      <c r="MV334" s="1"/>
      <c r="MW334" s="1"/>
      <c r="MX334" s="1"/>
      <c r="MY334" s="1"/>
      <c r="MZ334" s="1"/>
      <c r="NA334" s="1"/>
      <c r="NB334" s="1"/>
      <c r="NC334" s="1"/>
      <c r="ND334" s="1"/>
      <c r="NE334" s="1"/>
      <c r="NF334" s="1"/>
      <c r="NG334" s="1"/>
      <c r="NH334" s="1"/>
      <c r="NI334" s="1"/>
      <c r="NJ334" s="1"/>
      <c r="NK334" s="1"/>
      <c r="NL334" s="1"/>
      <c r="NM334" s="1"/>
      <c r="NN334" s="1"/>
      <c r="NO334" s="1"/>
      <c r="NP334" s="1"/>
      <c r="NQ334" s="1"/>
      <c r="NR334" s="1"/>
      <c r="NS334" s="1"/>
      <c r="NT334" s="1"/>
      <c r="NU334" s="1"/>
      <c r="NV334" s="1"/>
      <c r="NW334" s="1"/>
      <c r="NX334" s="1"/>
      <c r="NY334" s="1"/>
      <c r="NZ334" s="1"/>
      <c r="OA334" s="1"/>
      <c r="OB334" s="1"/>
      <c r="OC334" s="1"/>
      <c r="OD334" s="1"/>
      <c r="OE334" s="1"/>
      <c r="OF334" s="1"/>
      <c r="OG334" s="1"/>
      <c r="OH334" s="1"/>
      <c r="OI334" s="1"/>
      <c r="OJ334" s="1"/>
      <c r="OK334" s="1"/>
      <c r="OL334" s="1"/>
      <c r="OM334" s="1"/>
      <c r="ON334" s="1"/>
      <c r="OO334" s="1"/>
      <c r="OP334" s="1"/>
      <c r="OQ334" s="1"/>
      <c r="OR334" s="1"/>
      <c r="OS334" s="1"/>
      <c r="OT334" s="1"/>
      <c r="OU334" s="1"/>
      <c r="OV334" s="1"/>
      <c r="OW334" s="1"/>
      <c r="OX334" s="1"/>
      <c r="OY334" s="1"/>
      <c r="OZ334" s="1"/>
      <c r="PA334" s="1"/>
      <c r="PB334" s="1"/>
      <c r="PC334" s="1"/>
      <c r="PD334" s="1"/>
      <c r="PE334" s="1"/>
      <c r="PF334" s="1"/>
      <c r="PG334" s="1"/>
      <c r="PH334" s="1"/>
      <c r="PI334" s="1"/>
      <c r="PJ334" s="1"/>
      <c r="PK334" s="1"/>
      <c r="PL334" s="1"/>
      <c r="PM334" s="1"/>
      <c r="PN334" s="1"/>
      <c r="PO334" s="1"/>
      <c r="PP334" s="1"/>
      <c r="PQ334" s="1"/>
      <c r="PR334" s="1"/>
      <c r="PS334" s="1"/>
      <c r="PT334" s="1"/>
      <c r="PU334" s="1"/>
      <c r="PV334" s="1"/>
      <c r="PW334" s="1"/>
      <c r="PX334" s="1"/>
      <c r="PY334" s="1"/>
      <c r="PZ334" s="1"/>
      <c r="QA334" s="1"/>
      <c r="QB334" s="1"/>
      <c r="QC334" s="1"/>
      <c r="QD334" s="1"/>
      <c r="QE334" s="1"/>
      <c r="QF334" s="1"/>
      <c r="QG334" s="1"/>
      <c r="QH334" s="1"/>
      <c r="QI334" s="1"/>
      <c r="QJ334" s="1"/>
      <c r="QK334" s="1"/>
      <c r="QL334" s="1"/>
      <c r="QM334" s="1"/>
      <c r="QN334" s="1"/>
      <c r="QO334" s="1"/>
      <c r="QP334" s="1"/>
      <c r="QQ334" s="1"/>
      <c r="QR334" s="1"/>
      <c r="QS334" s="1"/>
      <c r="QT334" s="1"/>
      <c r="QU334" s="1"/>
      <c r="QV334" s="1"/>
      <c r="QW334" s="1"/>
      <c r="QX334" s="1"/>
      <c r="QY334" s="1"/>
      <c r="QZ334" s="1"/>
      <c r="RA334" s="1"/>
      <c r="RB334" s="1"/>
      <c r="RC334" s="1"/>
      <c r="RD334" s="1"/>
      <c r="RE334" s="1"/>
      <c r="RF334" s="1"/>
      <c r="RG334" s="1"/>
      <c r="RH334" s="1"/>
      <c r="RI334" s="1"/>
      <c r="RJ334" s="1"/>
      <c r="RK334" s="1"/>
      <c r="RL334" s="1"/>
      <c r="RM334" s="1"/>
      <c r="RN334" s="1"/>
      <c r="RO334" s="1"/>
      <c r="RP334" s="1"/>
      <c r="RQ334" s="1"/>
      <c r="RR334" s="1"/>
      <c r="RS334" s="1"/>
      <c r="RT334" s="1"/>
      <c r="RU334" s="1"/>
      <c r="RV334" s="1"/>
      <c r="RW334" s="1"/>
      <c r="RX334" s="1"/>
      <c r="RY334" s="1"/>
      <c r="RZ334" s="1"/>
      <c r="SA334" s="1"/>
      <c r="SB334" s="1"/>
      <c r="SC334" s="1"/>
      <c r="SD334" s="1"/>
      <c r="SE334" s="1"/>
      <c r="SF334" s="1"/>
      <c r="SG334" s="1"/>
      <c r="SH334" s="1"/>
      <c r="SI334" s="1"/>
      <c r="SJ334" s="1"/>
      <c r="SK334" s="1"/>
      <c r="SL334" s="1"/>
      <c r="SM334" s="1"/>
      <c r="SN334" s="1"/>
      <c r="SO334" s="1"/>
      <c r="SP334" s="1"/>
      <c r="SQ334" s="1"/>
      <c r="SR334" s="1"/>
      <c r="SS334" s="1"/>
      <c r="ST334" s="1"/>
      <c r="SU334" s="1"/>
      <c r="SV334" s="1"/>
      <c r="SW334" s="1"/>
      <c r="SX334" s="1"/>
      <c r="SY334" s="1"/>
      <c r="SZ334" s="1"/>
      <c r="TA334" s="1"/>
      <c r="TB334" s="1"/>
      <c r="TC334" s="1"/>
      <c r="TD334" s="1"/>
      <c r="TE334" s="1"/>
      <c r="TF334" s="1"/>
      <c r="TG334" s="1"/>
      <c r="TH334" s="1"/>
      <c r="TI334" s="1"/>
      <c r="TJ334" s="1"/>
      <c r="TK334" s="1"/>
      <c r="TL334" s="1"/>
      <c r="TM334" s="1"/>
      <c r="TN334" s="1"/>
      <c r="TO334" s="1"/>
      <c r="TP334" s="1"/>
      <c r="TQ334" s="1"/>
      <c r="TR334" s="1"/>
      <c r="TS334" s="1"/>
      <c r="TT334" s="1"/>
      <c r="TU334" s="1"/>
      <c r="TV334" s="1"/>
      <c r="TW334" s="1"/>
      <c r="TX334" s="1"/>
      <c r="TY334" s="1"/>
      <c r="TZ334" s="1"/>
      <c r="UA334" s="1"/>
      <c r="UB334" s="1"/>
      <c r="UC334" s="1"/>
      <c r="UD334" s="1"/>
      <c r="UE334" s="1"/>
      <c r="UF334" s="1"/>
      <c r="UG334" s="1"/>
      <c r="UH334" s="1"/>
      <c r="UI334" s="1"/>
      <c r="UJ334" s="1"/>
      <c r="UK334" s="1"/>
      <c r="UL334" s="1"/>
      <c r="UM334" s="1"/>
      <c r="UN334" s="1"/>
      <c r="UO334" s="1"/>
      <c r="UP334" s="1"/>
      <c r="UQ334" s="1"/>
      <c r="UR334" s="1"/>
      <c r="US334" s="1"/>
      <c r="UT334" s="1"/>
      <c r="UU334" s="1"/>
      <c r="UV334" s="1"/>
      <c r="UW334" s="1"/>
      <c r="UX334" s="1"/>
      <c r="UY334" s="1"/>
      <c r="UZ334" s="1"/>
      <c r="VA334" s="1"/>
      <c r="VB334" s="1"/>
      <c r="VC334" s="1"/>
      <c r="VD334" s="1"/>
      <c r="VE334" s="1"/>
      <c r="VF334" s="1"/>
      <c r="VG334" s="1"/>
      <c r="VH334" s="1"/>
      <c r="VI334" s="1"/>
      <c r="VJ334" s="1"/>
      <c r="VK334" s="1"/>
      <c r="VL334" s="1"/>
      <c r="VM334" s="1"/>
      <c r="VN334" s="1"/>
      <c r="VO334" s="1"/>
      <c r="VP334" s="1"/>
      <c r="VQ334" s="1"/>
      <c r="VR334" s="1"/>
      <c r="VS334" s="1"/>
      <c r="VT334" s="1"/>
      <c r="VU334" s="1"/>
      <c r="VV334" s="1"/>
      <c r="VW334" s="1"/>
    </row>
    <row r="335" spans="1:595" s="11" customFormat="1" ht="15" customHeight="1" thickBot="1">
      <c r="A335" s="158"/>
      <c r="B335" s="166"/>
      <c r="C335" s="160"/>
      <c r="D335" s="33" t="s">
        <v>326</v>
      </c>
      <c r="E335" s="111"/>
      <c r="F335" s="113"/>
      <c r="G335" s="162"/>
      <c r="H335" s="164"/>
      <c r="I335" s="15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1"/>
      <c r="LR335" s="1"/>
      <c r="LS335" s="1"/>
      <c r="LT335" s="1"/>
      <c r="LU335" s="1"/>
      <c r="LV335" s="1"/>
      <c r="LW335" s="1"/>
      <c r="LX335" s="1"/>
      <c r="LY335" s="1"/>
      <c r="LZ335" s="1"/>
      <c r="MA335" s="1"/>
      <c r="MB335" s="1"/>
      <c r="MC335" s="1"/>
      <c r="MD335" s="1"/>
      <c r="ME335" s="1"/>
      <c r="MF335" s="1"/>
      <c r="MG335" s="1"/>
      <c r="MH335" s="1"/>
      <c r="MI335" s="1"/>
      <c r="MJ335" s="1"/>
      <c r="MK335" s="1"/>
      <c r="ML335" s="1"/>
      <c r="MM335" s="1"/>
      <c r="MN335" s="1"/>
      <c r="MO335" s="1"/>
      <c r="MP335" s="1"/>
      <c r="MQ335" s="1"/>
      <c r="MR335" s="1"/>
      <c r="MS335" s="1"/>
      <c r="MT335" s="1"/>
      <c r="MU335" s="1"/>
      <c r="MV335" s="1"/>
      <c r="MW335" s="1"/>
      <c r="MX335" s="1"/>
      <c r="MY335" s="1"/>
      <c r="MZ335" s="1"/>
      <c r="NA335" s="1"/>
      <c r="NB335" s="1"/>
      <c r="NC335" s="1"/>
      <c r="ND335" s="1"/>
      <c r="NE335" s="1"/>
      <c r="NF335" s="1"/>
      <c r="NG335" s="1"/>
      <c r="NH335" s="1"/>
      <c r="NI335" s="1"/>
      <c r="NJ335" s="1"/>
      <c r="NK335" s="1"/>
      <c r="NL335" s="1"/>
      <c r="NM335" s="1"/>
      <c r="NN335" s="1"/>
      <c r="NO335" s="1"/>
      <c r="NP335" s="1"/>
      <c r="NQ335" s="1"/>
      <c r="NR335" s="1"/>
      <c r="NS335" s="1"/>
      <c r="NT335" s="1"/>
      <c r="NU335" s="1"/>
      <c r="NV335" s="1"/>
      <c r="NW335" s="1"/>
      <c r="NX335" s="1"/>
      <c r="NY335" s="1"/>
      <c r="NZ335" s="1"/>
      <c r="OA335" s="1"/>
      <c r="OB335" s="1"/>
      <c r="OC335" s="1"/>
      <c r="OD335" s="1"/>
      <c r="OE335" s="1"/>
      <c r="OF335" s="1"/>
      <c r="OG335" s="1"/>
      <c r="OH335" s="1"/>
      <c r="OI335" s="1"/>
      <c r="OJ335" s="1"/>
      <c r="OK335" s="1"/>
      <c r="OL335" s="1"/>
      <c r="OM335" s="1"/>
      <c r="ON335" s="1"/>
      <c r="OO335" s="1"/>
      <c r="OP335" s="1"/>
      <c r="OQ335" s="1"/>
      <c r="OR335" s="1"/>
      <c r="OS335" s="1"/>
      <c r="OT335" s="1"/>
      <c r="OU335" s="1"/>
      <c r="OV335" s="1"/>
      <c r="OW335" s="1"/>
      <c r="OX335" s="1"/>
      <c r="OY335" s="1"/>
      <c r="OZ335" s="1"/>
      <c r="PA335" s="1"/>
      <c r="PB335" s="1"/>
      <c r="PC335" s="1"/>
      <c r="PD335" s="1"/>
      <c r="PE335" s="1"/>
      <c r="PF335" s="1"/>
      <c r="PG335" s="1"/>
      <c r="PH335" s="1"/>
      <c r="PI335" s="1"/>
      <c r="PJ335" s="1"/>
      <c r="PK335" s="1"/>
      <c r="PL335" s="1"/>
      <c r="PM335" s="1"/>
      <c r="PN335" s="1"/>
      <c r="PO335" s="1"/>
      <c r="PP335" s="1"/>
      <c r="PQ335" s="1"/>
      <c r="PR335" s="1"/>
      <c r="PS335" s="1"/>
      <c r="PT335" s="1"/>
      <c r="PU335" s="1"/>
      <c r="PV335" s="1"/>
      <c r="PW335" s="1"/>
      <c r="PX335" s="1"/>
      <c r="PY335" s="1"/>
      <c r="PZ335" s="1"/>
      <c r="QA335" s="1"/>
      <c r="QB335" s="1"/>
      <c r="QC335" s="1"/>
      <c r="QD335" s="1"/>
      <c r="QE335" s="1"/>
      <c r="QF335" s="1"/>
      <c r="QG335" s="1"/>
      <c r="QH335" s="1"/>
      <c r="QI335" s="1"/>
      <c r="QJ335" s="1"/>
      <c r="QK335" s="1"/>
      <c r="QL335" s="1"/>
      <c r="QM335" s="1"/>
      <c r="QN335" s="1"/>
      <c r="QO335" s="1"/>
      <c r="QP335" s="1"/>
      <c r="QQ335" s="1"/>
      <c r="QR335" s="1"/>
      <c r="QS335" s="1"/>
      <c r="QT335" s="1"/>
      <c r="QU335" s="1"/>
      <c r="QV335" s="1"/>
      <c r="QW335" s="1"/>
      <c r="QX335" s="1"/>
      <c r="QY335" s="1"/>
      <c r="QZ335" s="1"/>
      <c r="RA335" s="1"/>
      <c r="RB335" s="1"/>
      <c r="RC335" s="1"/>
      <c r="RD335" s="1"/>
      <c r="RE335" s="1"/>
      <c r="RF335" s="1"/>
      <c r="RG335" s="1"/>
      <c r="RH335" s="1"/>
      <c r="RI335" s="1"/>
      <c r="RJ335" s="1"/>
      <c r="RK335" s="1"/>
      <c r="RL335" s="1"/>
      <c r="RM335" s="1"/>
      <c r="RN335" s="1"/>
      <c r="RO335" s="1"/>
      <c r="RP335" s="1"/>
      <c r="RQ335" s="1"/>
      <c r="RR335" s="1"/>
      <c r="RS335" s="1"/>
      <c r="RT335" s="1"/>
      <c r="RU335" s="1"/>
      <c r="RV335" s="1"/>
      <c r="RW335" s="1"/>
      <c r="RX335" s="1"/>
      <c r="RY335" s="1"/>
      <c r="RZ335" s="1"/>
      <c r="SA335" s="1"/>
      <c r="SB335" s="1"/>
      <c r="SC335" s="1"/>
      <c r="SD335" s="1"/>
      <c r="SE335" s="1"/>
      <c r="SF335" s="1"/>
      <c r="SG335" s="1"/>
      <c r="SH335" s="1"/>
      <c r="SI335" s="1"/>
      <c r="SJ335" s="1"/>
      <c r="SK335" s="1"/>
      <c r="SL335" s="1"/>
      <c r="SM335" s="1"/>
      <c r="SN335" s="1"/>
      <c r="SO335" s="1"/>
      <c r="SP335" s="1"/>
      <c r="SQ335" s="1"/>
      <c r="SR335" s="1"/>
      <c r="SS335" s="1"/>
      <c r="ST335" s="1"/>
      <c r="SU335" s="1"/>
      <c r="SV335" s="1"/>
      <c r="SW335" s="1"/>
      <c r="SX335" s="1"/>
      <c r="SY335" s="1"/>
      <c r="SZ335" s="1"/>
      <c r="TA335" s="1"/>
      <c r="TB335" s="1"/>
      <c r="TC335" s="1"/>
      <c r="TD335" s="1"/>
      <c r="TE335" s="1"/>
      <c r="TF335" s="1"/>
      <c r="TG335" s="1"/>
      <c r="TH335" s="1"/>
      <c r="TI335" s="1"/>
      <c r="TJ335" s="1"/>
      <c r="TK335" s="1"/>
      <c r="TL335" s="1"/>
      <c r="TM335" s="1"/>
      <c r="TN335" s="1"/>
      <c r="TO335" s="1"/>
      <c r="TP335" s="1"/>
      <c r="TQ335" s="1"/>
      <c r="TR335" s="1"/>
      <c r="TS335" s="1"/>
      <c r="TT335" s="1"/>
      <c r="TU335" s="1"/>
      <c r="TV335" s="1"/>
      <c r="TW335" s="1"/>
      <c r="TX335" s="1"/>
      <c r="TY335" s="1"/>
      <c r="TZ335" s="1"/>
      <c r="UA335" s="1"/>
      <c r="UB335" s="1"/>
      <c r="UC335" s="1"/>
      <c r="UD335" s="1"/>
      <c r="UE335" s="1"/>
      <c r="UF335" s="1"/>
      <c r="UG335" s="1"/>
      <c r="UH335" s="1"/>
      <c r="UI335" s="1"/>
      <c r="UJ335" s="1"/>
      <c r="UK335" s="1"/>
      <c r="UL335" s="1"/>
      <c r="UM335" s="1"/>
      <c r="UN335" s="1"/>
      <c r="UO335" s="1"/>
      <c r="UP335" s="1"/>
      <c r="UQ335" s="1"/>
      <c r="UR335" s="1"/>
      <c r="US335" s="1"/>
      <c r="UT335" s="1"/>
      <c r="UU335" s="1"/>
      <c r="UV335" s="1"/>
      <c r="UW335" s="1"/>
      <c r="UX335" s="1"/>
      <c r="UY335" s="1"/>
      <c r="UZ335" s="1"/>
      <c r="VA335" s="1"/>
      <c r="VB335" s="1"/>
      <c r="VC335" s="1"/>
      <c r="VD335" s="1"/>
      <c r="VE335" s="1"/>
      <c r="VF335" s="1"/>
      <c r="VG335" s="1"/>
      <c r="VH335" s="1"/>
      <c r="VI335" s="1"/>
      <c r="VJ335" s="1"/>
      <c r="VK335" s="1"/>
      <c r="VL335" s="1"/>
      <c r="VM335" s="1"/>
      <c r="VN335" s="1"/>
      <c r="VO335" s="1"/>
      <c r="VP335" s="1"/>
      <c r="VQ335" s="1"/>
      <c r="VR335" s="1"/>
      <c r="VS335" s="1"/>
      <c r="VT335" s="1"/>
      <c r="VU335" s="1"/>
      <c r="VV335" s="1"/>
      <c r="VW335" s="1"/>
    </row>
    <row r="336" spans="1:595" s="11" customFormat="1" ht="15" customHeight="1" thickBot="1">
      <c r="A336" s="158"/>
      <c r="B336" s="166"/>
      <c r="C336" s="160"/>
      <c r="D336" s="35" t="s">
        <v>327</v>
      </c>
      <c r="E336" s="114"/>
      <c r="F336" s="120"/>
      <c r="G336" s="167"/>
      <c r="H336" s="168"/>
      <c r="I336" s="16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1"/>
      <c r="LR336" s="1"/>
      <c r="LS336" s="1"/>
      <c r="LT336" s="1"/>
      <c r="LU336" s="1"/>
      <c r="LV336" s="1"/>
      <c r="LW336" s="1"/>
      <c r="LX336" s="1"/>
      <c r="LY336" s="1"/>
      <c r="LZ336" s="1"/>
      <c r="MA336" s="1"/>
      <c r="MB336" s="1"/>
      <c r="MC336" s="1"/>
      <c r="MD336" s="1"/>
      <c r="ME336" s="1"/>
      <c r="MF336" s="1"/>
      <c r="MG336" s="1"/>
      <c r="MH336" s="1"/>
      <c r="MI336" s="1"/>
      <c r="MJ336" s="1"/>
      <c r="MK336" s="1"/>
      <c r="ML336" s="1"/>
      <c r="MM336" s="1"/>
      <c r="MN336" s="1"/>
      <c r="MO336" s="1"/>
      <c r="MP336" s="1"/>
      <c r="MQ336" s="1"/>
      <c r="MR336" s="1"/>
      <c r="MS336" s="1"/>
      <c r="MT336" s="1"/>
      <c r="MU336" s="1"/>
      <c r="MV336" s="1"/>
      <c r="MW336" s="1"/>
      <c r="MX336" s="1"/>
      <c r="MY336" s="1"/>
      <c r="MZ336" s="1"/>
      <c r="NA336" s="1"/>
      <c r="NB336" s="1"/>
      <c r="NC336" s="1"/>
      <c r="ND336" s="1"/>
      <c r="NE336" s="1"/>
      <c r="NF336" s="1"/>
      <c r="NG336" s="1"/>
      <c r="NH336" s="1"/>
      <c r="NI336" s="1"/>
      <c r="NJ336" s="1"/>
      <c r="NK336" s="1"/>
      <c r="NL336" s="1"/>
      <c r="NM336" s="1"/>
      <c r="NN336" s="1"/>
      <c r="NO336" s="1"/>
      <c r="NP336" s="1"/>
      <c r="NQ336" s="1"/>
      <c r="NR336" s="1"/>
      <c r="NS336" s="1"/>
      <c r="NT336" s="1"/>
      <c r="NU336" s="1"/>
      <c r="NV336" s="1"/>
      <c r="NW336" s="1"/>
      <c r="NX336" s="1"/>
      <c r="NY336" s="1"/>
      <c r="NZ336" s="1"/>
      <c r="OA336" s="1"/>
      <c r="OB336" s="1"/>
      <c r="OC336" s="1"/>
      <c r="OD336" s="1"/>
      <c r="OE336" s="1"/>
      <c r="OF336" s="1"/>
      <c r="OG336" s="1"/>
      <c r="OH336" s="1"/>
      <c r="OI336" s="1"/>
      <c r="OJ336" s="1"/>
      <c r="OK336" s="1"/>
      <c r="OL336" s="1"/>
      <c r="OM336" s="1"/>
      <c r="ON336" s="1"/>
      <c r="OO336" s="1"/>
      <c r="OP336" s="1"/>
      <c r="OQ336" s="1"/>
      <c r="OR336" s="1"/>
      <c r="OS336" s="1"/>
      <c r="OT336" s="1"/>
      <c r="OU336" s="1"/>
      <c r="OV336" s="1"/>
      <c r="OW336" s="1"/>
      <c r="OX336" s="1"/>
      <c r="OY336" s="1"/>
      <c r="OZ336" s="1"/>
      <c r="PA336" s="1"/>
      <c r="PB336" s="1"/>
      <c r="PC336" s="1"/>
      <c r="PD336" s="1"/>
      <c r="PE336" s="1"/>
      <c r="PF336" s="1"/>
      <c r="PG336" s="1"/>
      <c r="PH336" s="1"/>
      <c r="PI336" s="1"/>
      <c r="PJ336" s="1"/>
      <c r="PK336" s="1"/>
      <c r="PL336" s="1"/>
      <c r="PM336" s="1"/>
      <c r="PN336" s="1"/>
      <c r="PO336" s="1"/>
      <c r="PP336" s="1"/>
      <c r="PQ336" s="1"/>
      <c r="PR336" s="1"/>
      <c r="PS336" s="1"/>
      <c r="PT336" s="1"/>
      <c r="PU336" s="1"/>
      <c r="PV336" s="1"/>
      <c r="PW336" s="1"/>
      <c r="PX336" s="1"/>
      <c r="PY336" s="1"/>
      <c r="PZ336" s="1"/>
      <c r="QA336" s="1"/>
      <c r="QB336" s="1"/>
      <c r="QC336" s="1"/>
      <c r="QD336" s="1"/>
      <c r="QE336" s="1"/>
      <c r="QF336" s="1"/>
      <c r="QG336" s="1"/>
      <c r="QH336" s="1"/>
      <c r="QI336" s="1"/>
      <c r="QJ336" s="1"/>
      <c r="QK336" s="1"/>
      <c r="QL336" s="1"/>
      <c r="QM336" s="1"/>
      <c r="QN336" s="1"/>
      <c r="QO336" s="1"/>
      <c r="QP336" s="1"/>
      <c r="QQ336" s="1"/>
      <c r="QR336" s="1"/>
      <c r="QS336" s="1"/>
      <c r="QT336" s="1"/>
      <c r="QU336" s="1"/>
      <c r="QV336" s="1"/>
      <c r="QW336" s="1"/>
      <c r="QX336" s="1"/>
      <c r="QY336" s="1"/>
      <c r="QZ336" s="1"/>
      <c r="RA336" s="1"/>
      <c r="RB336" s="1"/>
      <c r="RC336" s="1"/>
      <c r="RD336" s="1"/>
      <c r="RE336" s="1"/>
      <c r="RF336" s="1"/>
      <c r="RG336" s="1"/>
      <c r="RH336" s="1"/>
      <c r="RI336" s="1"/>
      <c r="RJ336" s="1"/>
      <c r="RK336" s="1"/>
      <c r="RL336" s="1"/>
      <c r="RM336" s="1"/>
      <c r="RN336" s="1"/>
      <c r="RO336" s="1"/>
      <c r="RP336" s="1"/>
      <c r="RQ336" s="1"/>
      <c r="RR336" s="1"/>
      <c r="RS336" s="1"/>
      <c r="RT336" s="1"/>
      <c r="RU336" s="1"/>
      <c r="RV336" s="1"/>
      <c r="RW336" s="1"/>
      <c r="RX336" s="1"/>
      <c r="RY336" s="1"/>
      <c r="RZ336" s="1"/>
      <c r="SA336" s="1"/>
      <c r="SB336" s="1"/>
      <c r="SC336" s="1"/>
      <c r="SD336" s="1"/>
      <c r="SE336" s="1"/>
      <c r="SF336" s="1"/>
      <c r="SG336" s="1"/>
      <c r="SH336" s="1"/>
      <c r="SI336" s="1"/>
      <c r="SJ336" s="1"/>
      <c r="SK336" s="1"/>
      <c r="SL336" s="1"/>
      <c r="SM336" s="1"/>
      <c r="SN336" s="1"/>
      <c r="SO336" s="1"/>
      <c r="SP336" s="1"/>
      <c r="SQ336" s="1"/>
      <c r="SR336" s="1"/>
      <c r="SS336" s="1"/>
      <c r="ST336" s="1"/>
      <c r="SU336" s="1"/>
      <c r="SV336" s="1"/>
      <c r="SW336" s="1"/>
      <c r="SX336" s="1"/>
      <c r="SY336" s="1"/>
      <c r="SZ336" s="1"/>
      <c r="TA336" s="1"/>
      <c r="TB336" s="1"/>
      <c r="TC336" s="1"/>
      <c r="TD336" s="1"/>
      <c r="TE336" s="1"/>
      <c r="TF336" s="1"/>
      <c r="TG336" s="1"/>
      <c r="TH336" s="1"/>
      <c r="TI336" s="1"/>
      <c r="TJ336" s="1"/>
      <c r="TK336" s="1"/>
      <c r="TL336" s="1"/>
      <c r="TM336" s="1"/>
      <c r="TN336" s="1"/>
      <c r="TO336" s="1"/>
      <c r="TP336" s="1"/>
      <c r="TQ336" s="1"/>
      <c r="TR336" s="1"/>
      <c r="TS336" s="1"/>
      <c r="TT336" s="1"/>
      <c r="TU336" s="1"/>
      <c r="TV336" s="1"/>
      <c r="TW336" s="1"/>
      <c r="TX336" s="1"/>
      <c r="TY336" s="1"/>
      <c r="TZ336" s="1"/>
      <c r="UA336" s="1"/>
      <c r="UB336" s="1"/>
      <c r="UC336" s="1"/>
      <c r="UD336" s="1"/>
      <c r="UE336" s="1"/>
      <c r="UF336" s="1"/>
      <c r="UG336" s="1"/>
      <c r="UH336" s="1"/>
      <c r="UI336" s="1"/>
      <c r="UJ336" s="1"/>
      <c r="UK336" s="1"/>
      <c r="UL336" s="1"/>
      <c r="UM336" s="1"/>
      <c r="UN336" s="1"/>
      <c r="UO336" s="1"/>
      <c r="UP336" s="1"/>
      <c r="UQ336" s="1"/>
      <c r="UR336" s="1"/>
      <c r="US336" s="1"/>
      <c r="UT336" s="1"/>
      <c r="UU336" s="1"/>
      <c r="UV336" s="1"/>
      <c r="UW336" s="1"/>
      <c r="UX336" s="1"/>
      <c r="UY336" s="1"/>
      <c r="UZ336" s="1"/>
      <c r="VA336" s="1"/>
      <c r="VB336" s="1"/>
      <c r="VC336" s="1"/>
      <c r="VD336" s="1"/>
      <c r="VE336" s="1"/>
      <c r="VF336" s="1"/>
      <c r="VG336" s="1"/>
      <c r="VH336" s="1"/>
      <c r="VI336" s="1"/>
      <c r="VJ336" s="1"/>
      <c r="VK336" s="1"/>
      <c r="VL336" s="1"/>
      <c r="VM336" s="1"/>
      <c r="VN336" s="1"/>
      <c r="VO336" s="1"/>
      <c r="VP336" s="1"/>
      <c r="VQ336" s="1"/>
      <c r="VR336" s="1"/>
      <c r="VS336" s="1"/>
      <c r="VT336" s="1"/>
      <c r="VU336" s="1"/>
      <c r="VV336" s="1"/>
      <c r="VW336" s="1"/>
    </row>
    <row r="337" spans="1:595" s="11" customFormat="1" ht="15" customHeight="1" thickBot="1">
      <c r="A337" s="158">
        <v>41</v>
      </c>
      <c r="B337" s="166">
        <v>70</v>
      </c>
      <c r="C337" s="160" t="s">
        <v>325</v>
      </c>
      <c r="D337" s="32" t="s">
        <v>113</v>
      </c>
      <c r="E337" s="109"/>
      <c r="F337" s="119"/>
      <c r="G337" s="161"/>
      <c r="H337" s="163">
        <v>1</v>
      </c>
      <c r="I337" s="156">
        <f>G337*H337</f>
        <v>0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1"/>
      <c r="LR337" s="1"/>
      <c r="LS337" s="1"/>
      <c r="LT337" s="1"/>
      <c r="LU337" s="1"/>
      <c r="LV337" s="1"/>
      <c r="LW337" s="1"/>
      <c r="LX337" s="1"/>
      <c r="LY337" s="1"/>
      <c r="LZ337" s="1"/>
      <c r="MA337" s="1"/>
      <c r="MB337" s="1"/>
      <c r="MC337" s="1"/>
      <c r="MD337" s="1"/>
      <c r="ME337" s="1"/>
      <c r="MF337" s="1"/>
      <c r="MG337" s="1"/>
      <c r="MH337" s="1"/>
      <c r="MI337" s="1"/>
      <c r="MJ337" s="1"/>
      <c r="MK337" s="1"/>
      <c r="ML337" s="1"/>
      <c r="MM337" s="1"/>
      <c r="MN337" s="1"/>
      <c r="MO337" s="1"/>
      <c r="MP337" s="1"/>
      <c r="MQ337" s="1"/>
      <c r="MR337" s="1"/>
      <c r="MS337" s="1"/>
      <c r="MT337" s="1"/>
      <c r="MU337" s="1"/>
      <c r="MV337" s="1"/>
      <c r="MW337" s="1"/>
      <c r="MX337" s="1"/>
      <c r="MY337" s="1"/>
      <c r="MZ337" s="1"/>
      <c r="NA337" s="1"/>
      <c r="NB337" s="1"/>
      <c r="NC337" s="1"/>
      <c r="ND337" s="1"/>
      <c r="NE337" s="1"/>
      <c r="NF337" s="1"/>
      <c r="NG337" s="1"/>
      <c r="NH337" s="1"/>
      <c r="NI337" s="1"/>
      <c r="NJ337" s="1"/>
      <c r="NK337" s="1"/>
      <c r="NL337" s="1"/>
      <c r="NM337" s="1"/>
      <c r="NN337" s="1"/>
      <c r="NO337" s="1"/>
      <c r="NP337" s="1"/>
      <c r="NQ337" s="1"/>
      <c r="NR337" s="1"/>
      <c r="NS337" s="1"/>
      <c r="NT337" s="1"/>
      <c r="NU337" s="1"/>
      <c r="NV337" s="1"/>
      <c r="NW337" s="1"/>
      <c r="NX337" s="1"/>
      <c r="NY337" s="1"/>
      <c r="NZ337" s="1"/>
      <c r="OA337" s="1"/>
      <c r="OB337" s="1"/>
      <c r="OC337" s="1"/>
      <c r="OD337" s="1"/>
      <c r="OE337" s="1"/>
      <c r="OF337" s="1"/>
      <c r="OG337" s="1"/>
      <c r="OH337" s="1"/>
      <c r="OI337" s="1"/>
      <c r="OJ337" s="1"/>
      <c r="OK337" s="1"/>
      <c r="OL337" s="1"/>
      <c r="OM337" s="1"/>
      <c r="ON337" s="1"/>
      <c r="OO337" s="1"/>
      <c r="OP337" s="1"/>
      <c r="OQ337" s="1"/>
      <c r="OR337" s="1"/>
      <c r="OS337" s="1"/>
      <c r="OT337" s="1"/>
      <c r="OU337" s="1"/>
      <c r="OV337" s="1"/>
      <c r="OW337" s="1"/>
      <c r="OX337" s="1"/>
      <c r="OY337" s="1"/>
      <c r="OZ337" s="1"/>
      <c r="PA337" s="1"/>
      <c r="PB337" s="1"/>
      <c r="PC337" s="1"/>
      <c r="PD337" s="1"/>
      <c r="PE337" s="1"/>
      <c r="PF337" s="1"/>
      <c r="PG337" s="1"/>
      <c r="PH337" s="1"/>
      <c r="PI337" s="1"/>
      <c r="PJ337" s="1"/>
      <c r="PK337" s="1"/>
      <c r="PL337" s="1"/>
      <c r="PM337" s="1"/>
      <c r="PN337" s="1"/>
      <c r="PO337" s="1"/>
      <c r="PP337" s="1"/>
      <c r="PQ337" s="1"/>
      <c r="PR337" s="1"/>
      <c r="PS337" s="1"/>
      <c r="PT337" s="1"/>
      <c r="PU337" s="1"/>
      <c r="PV337" s="1"/>
      <c r="PW337" s="1"/>
      <c r="PX337" s="1"/>
      <c r="PY337" s="1"/>
      <c r="PZ337" s="1"/>
      <c r="QA337" s="1"/>
      <c r="QB337" s="1"/>
      <c r="QC337" s="1"/>
      <c r="QD337" s="1"/>
      <c r="QE337" s="1"/>
      <c r="QF337" s="1"/>
      <c r="QG337" s="1"/>
      <c r="QH337" s="1"/>
      <c r="QI337" s="1"/>
      <c r="QJ337" s="1"/>
      <c r="QK337" s="1"/>
      <c r="QL337" s="1"/>
      <c r="QM337" s="1"/>
      <c r="QN337" s="1"/>
      <c r="QO337" s="1"/>
      <c r="QP337" s="1"/>
      <c r="QQ337" s="1"/>
      <c r="QR337" s="1"/>
      <c r="QS337" s="1"/>
      <c r="QT337" s="1"/>
      <c r="QU337" s="1"/>
      <c r="QV337" s="1"/>
      <c r="QW337" s="1"/>
      <c r="QX337" s="1"/>
      <c r="QY337" s="1"/>
      <c r="QZ337" s="1"/>
      <c r="RA337" s="1"/>
      <c r="RB337" s="1"/>
      <c r="RC337" s="1"/>
      <c r="RD337" s="1"/>
      <c r="RE337" s="1"/>
      <c r="RF337" s="1"/>
      <c r="RG337" s="1"/>
      <c r="RH337" s="1"/>
      <c r="RI337" s="1"/>
      <c r="RJ337" s="1"/>
      <c r="RK337" s="1"/>
      <c r="RL337" s="1"/>
      <c r="RM337" s="1"/>
      <c r="RN337" s="1"/>
      <c r="RO337" s="1"/>
      <c r="RP337" s="1"/>
      <c r="RQ337" s="1"/>
      <c r="RR337" s="1"/>
      <c r="RS337" s="1"/>
      <c r="RT337" s="1"/>
      <c r="RU337" s="1"/>
      <c r="RV337" s="1"/>
      <c r="RW337" s="1"/>
      <c r="RX337" s="1"/>
      <c r="RY337" s="1"/>
      <c r="RZ337" s="1"/>
      <c r="SA337" s="1"/>
      <c r="SB337" s="1"/>
      <c r="SC337" s="1"/>
      <c r="SD337" s="1"/>
      <c r="SE337" s="1"/>
      <c r="SF337" s="1"/>
      <c r="SG337" s="1"/>
      <c r="SH337" s="1"/>
      <c r="SI337" s="1"/>
      <c r="SJ337" s="1"/>
      <c r="SK337" s="1"/>
      <c r="SL337" s="1"/>
      <c r="SM337" s="1"/>
      <c r="SN337" s="1"/>
      <c r="SO337" s="1"/>
      <c r="SP337" s="1"/>
      <c r="SQ337" s="1"/>
      <c r="SR337" s="1"/>
      <c r="SS337" s="1"/>
      <c r="ST337" s="1"/>
      <c r="SU337" s="1"/>
      <c r="SV337" s="1"/>
      <c r="SW337" s="1"/>
      <c r="SX337" s="1"/>
      <c r="SY337" s="1"/>
      <c r="SZ337" s="1"/>
      <c r="TA337" s="1"/>
      <c r="TB337" s="1"/>
      <c r="TC337" s="1"/>
      <c r="TD337" s="1"/>
      <c r="TE337" s="1"/>
      <c r="TF337" s="1"/>
      <c r="TG337" s="1"/>
      <c r="TH337" s="1"/>
      <c r="TI337" s="1"/>
      <c r="TJ337" s="1"/>
      <c r="TK337" s="1"/>
      <c r="TL337" s="1"/>
      <c r="TM337" s="1"/>
      <c r="TN337" s="1"/>
      <c r="TO337" s="1"/>
      <c r="TP337" s="1"/>
      <c r="TQ337" s="1"/>
      <c r="TR337" s="1"/>
      <c r="TS337" s="1"/>
      <c r="TT337" s="1"/>
      <c r="TU337" s="1"/>
      <c r="TV337" s="1"/>
      <c r="TW337" s="1"/>
      <c r="TX337" s="1"/>
      <c r="TY337" s="1"/>
      <c r="TZ337" s="1"/>
      <c r="UA337" s="1"/>
      <c r="UB337" s="1"/>
      <c r="UC337" s="1"/>
      <c r="UD337" s="1"/>
      <c r="UE337" s="1"/>
      <c r="UF337" s="1"/>
      <c r="UG337" s="1"/>
      <c r="UH337" s="1"/>
      <c r="UI337" s="1"/>
      <c r="UJ337" s="1"/>
      <c r="UK337" s="1"/>
      <c r="UL337" s="1"/>
      <c r="UM337" s="1"/>
      <c r="UN337" s="1"/>
      <c r="UO337" s="1"/>
      <c r="UP337" s="1"/>
      <c r="UQ337" s="1"/>
      <c r="UR337" s="1"/>
      <c r="US337" s="1"/>
      <c r="UT337" s="1"/>
      <c r="UU337" s="1"/>
      <c r="UV337" s="1"/>
      <c r="UW337" s="1"/>
      <c r="UX337" s="1"/>
      <c r="UY337" s="1"/>
      <c r="UZ337" s="1"/>
      <c r="VA337" s="1"/>
      <c r="VB337" s="1"/>
      <c r="VC337" s="1"/>
      <c r="VD337" s="1"/>
      <c r="VE337" s="1"/>
      <c r="VF337" s="1"/>
      <c r="VG337" s="1"/>
      <c r="VH337" s="1"/>
      <c r="VI337" s="1"/>
      <c r="VJ337" s="1"/>
      <c r="VK337" s="1"/>
      <c r="VL337" s="1"/>
      <c r="VM337" s="1"/>
      <c r="VN337" s="1"/>
      <c r="VO337" s="1"/>
      <c r="VP337" s="1"/>
      <c r="VQ337" s="1"/>
      <c r="VR337" s="1"/>
      <c r="VS337" s="1"/>
      <c r="VT337" s="1"/>
      <c r="VU337" s="1"/>
      <c r="VV337" s="1"/>
      <c r="VW337" s="1"/>
    </row>
    <row r="338" spans="1:595" s="11" customFormat="1" ht="15" customHeight="1" thickBot="1">
      <c r="A338" s="158"/>
      <c r="B338" s="166"/>
      <c r="C338" s="160"/>
      <c r="D338" s="33" t="s">
        <v>328</v>
      </c>
      <c r="E338" s="111"/>
      <c r="F338" s="113"/>
      <c r="G338" s="162"/>
      <c r="H338" s="164"/>
      <c r="I338" s="15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  <c r="PO338" s="1"/>
      <c r="PP338" s="1"/>
      <c r="PQ338" s="1"/>
      <c r="PR338" s="1"/>
      <c r="PS338" s="1"/>
      <c r="PT338" s="1"/>
      <c r="PU338" s="1"/>
      <c r="PV338" s="1"/>
      <c r="PW338" s="1"/>
      <c r="PX338" s="1"/>
      <c r="PY338" s="1"/>
      <c r="PZ338" s="1"/>
      <c r="QA338" s="1"/>
      <c r="QB338" s="1"/>
      <c r="QC338" s="1"/>
      <c r="QD338" s="1"/>
      <c r="QE338" s="1"/>
      <c r="QF338" s="1"/>
      <c r="QG338" s="1"/>
      <c r="QH338" s="1"/>
      <c r="QI338" s="1"/>
      <c r="QJ338" s="1"/>
      <c r="QK338" s="1"/>
      <c r="QL338" s="1"/>
      <c r="QM338" s="1"/>
      <c r="QN338" s="1"/>
      <c r="QO338" s="1"/>
      <c r="QP338" s="1"/>
      <c r="QQ338" s="1"/>
      <c r="QR338" s="1"/>
      <c r="QS338" s="1"/>
      <c r="QT338" s="1"/>
      <c r="QU338" s="1"/>
      <c r="QV338" s="1"/>
      <c r="QW338" s="1"/>
      <c r="QX338" s="1"/>
      <c r="QY338" s="1"/>
      <c r="QZ338" s="1"/>
      <c r="RA338" s="1"/>
      <c r="RB338" s="1"/>
      <c r="RC338" s="1"/>
      <c r="RD338" s="1"/>
      <c r="RE338" s="1"/>
      <c r="RF338" s="1"/>
      <c r="RG338" s="1"/>
      <c r="RH338" s="1"/>
      <c r="RI338" s="1"/>
      <c r="RJ338" s="1"/>
      <c r="RK338" s="1"/>
      <c r="RL338" s="1"/>
      <c r="RM338" s="1"/>
      <c r="RN338" s="1"/>
      <c r="RO338" s="1"/>
      <c r="RP338" s="1"/>
      <c r="RQ338" s="1"/>
      <c r="RR338" s="1"/>
      <c r="RS338" s="1"/>
      <c r="RT338" s="1"/>
      <c r="RU338" s="1"/>
      <c r="RV338" s="1"/>
      <c r="RW338" s="1"/>
      <c r="RX338" s="1"/>
      <c r="RY338" s="1"/>
      <c r="RZ338" s="1"/>
      <c r="SA338" s="1"/>
      <c r="SB338" s="1"/>
      <c r="SC338" s="1"/>
      <c r="SD338" s="1"/>
      <c r="SE338" s="1"/>
      <c r="SF338" s="1"/>
      <c r="SG338" s="1"/>
      <c r="SH338" s="1"/>
      <c r="SI338" s="1"/>
      <c r="SJ338" s="1"/>
      <c r="SK338" s="1"/>
      <c r="SL338" s="1"/>
      <c r="SM338" s="1"/>
      <c r="SN338" s="1"/>
      <c r="SO338" s="1"/>
      <c r="SP338" s="1"/>
      <c r="SQ338" s="1"/>
      <c r="SR338" s="1"/>
      <c r="SS338" s="1"/>
      <c r="ST338" s="1"/>
      <c r="SU338" s="1"/>
      <c r="SV338" s="1"/>
      <c r="SW338" s="1"/>
      <c r="SX338" s="1"/>
      <c r="SY338" s="1"/>
      <c r="SZ338" s="1"/>
      <c r="TA338" s="1"/>
      <c r="TB338" s="1"/>
      <c r="TC338" s="1"/>
      <c r="TD338" s="1"/>
      <c r="TE338" s="1"/>
      <c r="TF338" s="1"/>
      <c r="TG338" s="1"/>
      <c r="TH338" s="1"/>
      <c r="TI338" s="1"/>
      <c r="TJ338" s="1"/>
      <c r="TK338" s="1"/>
      <c r="TL338" s="1"/>
      <c r="TM338" s="1"/>
      <c r="TN338" s="1"/>
      <c r="TO338" s="1"/>
      <c r="TP338" s="1"/>
      <c r="TQ338" s="1"/>
      <c r="TR338" s="1"/>
      <c r="TS338" s="1"/>
      <c r="TT338" s="1"/>
      <c r="TU338" s="1"/>
      <c r="TV338" s="1"/>
      <c r="TW338" s="1"/>
      <c r="TX338" s="1"/>
      <c r="TY338" s="1"/>
      <c r="TZ338" s="1"/>
      <c r="UA338" s="1"/>
      <c r="UB338" s="1"/>
      <c r="UC338" s="1"/>
      <c r="UD338" s="1"/>
      <c r="UE338" s="1"/>
      <c r="UF338" s="1"/>
      <c r="UG338" s="1"/>
      <c r="UH338" s="1"/>
      <c r="UI338" s="1"/>
      <c r="UJ338" s="1"/>
      <c r="UK338" s="1"/>
      <c r="UL338" s="1"/>
      <c r="UM338" s="1"/>
      <c r="UN338" s="1"/>
      <c r="UO338" s="1"/>
      <c r="UP338" s="1"/>
      <c r="UQ338" s="1"/>
      <c r="UR338" s="1"/>
      <c r="US338" s="1"/>
      <c r="UT338" s="1"/>
      <c r="UU338" s="1"/>
      <c r="UV338" s="1"/>
      <c r="UW338" s="1"/>
      <c r="UX338" s="1"/>
      <c r="UY338" s="1"/>
      <c r="UZ338" s="1"/>
      <c r="VA338" s="1"/>
      <c r="VB338" s="1"/>
      <c r="VC338" s="1"/>
      <c r="VD338" s="1"/>
      <c r="VE338" s="1"/>
      <c r="VF338" s="1"/>
      <c r="VG338" s="1"/>
      <c r="VH338" s="1"/>
      <c r="VI338" s="1"/>
      <c r="VJ338" s="1"/>
      <c r="VK338" s="1"/>
      <c r="VL338" s="1"/>
      <c r="VM338" s="1"/>
      <c r="VN338" s="1"/>
      <c r="VO338" s="1"/>
      <c r="VP338" s="1"/>
      <c r="VQ338" s="1"/>
      <c r="VR338" s="1"/>
      <c r="VS338" s="1"/>
      <c r="VT338" s="1"/>
      <c r="VU338" s="1"/>
      <c r="VV338" s="1"/>
      <c r="VW338" s="1"/>
    </row>
    <row r="339" spans="1:595" s="11" customFormat="1" ht="15" customHeight="1" thickBot="1">
      <c r="A339" s="158"/>
      <c r="B339" s="166"/>
      <c r="C339" s="160"/>
      <c r="D339" s="35" t="s">
        <v>327</v>
      </c>
      <c r="E339" s="114"/>
      <c r="F339" s="120"/>
      <c r="G339" s="167"/>
      <c r="H339" s="168"/>
      <c r="I339" s="16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</row>
    <row r="340" spans="1:595" s="11" customFormat="1" ht="15" customHeight="1" thickBot="1">
      <c r="A340" s="25"/>
      <c r="B340" s="38"/>
      <c r="C340" s="26"/>
      <c r="D340" s="26"/>
      <c r="E340" s="117"/>
      <c r="F340" s="117"/>
      <c r="G340" s="117"/>
      <c r="H340" s="26"/>
      <c r="I340" s="2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</row>
    <row r="341" spans="1:595" s="11" customFormat="1" ht="13.5" thickBot="1">
      <c r="A341" s="43"/>
      <c r="B341" s="44"/>
      <c r="C341" s="31" t="s">
        <v>46</v>
      </c>
      <c r="D341" s="149" t="s">
        <v>355</v>
      </c>
      <c r="E341" s="149"/>
      <c r="F341" s="149"/>
      <c r="G341" s="149"/>
      <c r="H341" s="81"/>
      <c r="I341" s="82">
        <v>0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</row>
    <row r="342" spans="1:595" s="11" customFormat="1" ht="15" customHeight="1">
      <c r="A342" s="29"/>
      <c r="B342" s="39"/>
      <c r="C342" s="150" t="s">
        <v>9</v>
      </c>
      <c r="D342" s="150"/>
      <c r="E342" s="30"/>
      <c r="F342" s="30"/>
      <c r="G342" s="151">
        <f>SUM(I7:I341)</f>
        <v>0</v>
      </c>
      <c r="H342" s="151"/>
      <c r="I342" s="15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</row>
    <row r="343" spans="1:595" s="11" customFormat="1" ht="15" customHeight="1">
      <c r="A343" s="18"/>
      <c r="B343" s="40"/>
      <c r="C343" s="153" t="s">
        <v>2</v>
      </c>
      <c r="D343" s="153"/>
      <c r="E343" s="19"/>
      <c r="F343" s="19"/>
      <c r="G343" s="154">
        <f>G342/100*21</f>
        <v>0</v>
      </c>
      <c r="H343" s="154"/>
      <c r="I343" s="15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</row>
    <row r="344" spans="1:595" s="11" customFormat="1" ht="15" customHeight="1" thickBot="1">
      <c r="A344" s="20"/>
      <c r="B344" s="41"/>
      <c r="C344" s="146" t="s">
        <v>25</v>
      </c>
      <c r="D344" s="146"/>
      <c r="E344" s="21"/>
      <c r="F344" s="21"/>
      <c r="G344" s="147">
        <f>G342*1.21</f>
        <v>0</v>
      </c>
      <c r="H344" s="147"/>
      <c r="I344" s="14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</row>
    <row r="347" spans="1:595">
      <c r="C347" s="175" t="s">
        <v>518</v>
      </c>
      <c r="D347" s="175"/>
    </row>
  </sheetData>
  <mergeCells count="262">
    <mergeCell ref="C347:D347"/>
    <mergeCell ref="A6:I6"/>
    <mergeCell ref="I128:I140"/>
    <mergeCell ref="A76:A80"/>
    <mergeCell ref="B76:B80"/>
    <mergeCell ref="A81:A85"/>
    <mergeCell ref="G81:G85"/>
    <mergeCell ref="A20:A27"/>
    <mergeCell ref="C20:C27"/>
    <mergeCell ref="A16:A19"/>
    <mergeCell ref="C16:C19"/>
    <mergeCell ref="G16:G19"/>
    <mergeCell ref="H16:H19"/>
    <mergeCell ref="I16:I19"/>
    <mergeCell ref="B86:B98"/>
    <mergeCell ref="A86:A98"/>
    <mergeCell ref="C86:C98"/>
    <mergeCell ref="G86:G98"/>
    <mergeCell ref="H86:H98"/>
    <mergeCell ref="I86:I98"/>
    <mergeCell ref="C42:C45"/>
    <mergeCell ref="A46:A66"/>
    <mergeCell ref="C46:C66"/>
    <mergeCell ref="G42:G45"/>
    <mergeCell ref="A3:A4"/>
    <mergeCell ref="C3:C4"/>
    <mergeCell ref="C342:D342"/>
    <mergeCell ref="D3:D4"/>
    <mergeCell ref="G344:I344"/>
    <mergeCell ref="G343:I343"/>
    <mergeCell ref="G342:I342"/>
    <mergeCell ref="E3:E4"/>
    <mergeCell ref="A5:I5"/>
    <mergeCell ref="C343:D343"/>
    <mergeCell ref="D341:G341"/>
    <mergeCell ref="A7:A15"/>
    <mergeCell ref="C7:C15"/>
    <mergeCell ref="A72:A75"/>
    <mergeCell ref="C72:C75"/>
    <mergeCell ref="G72:G75"/>
    <mergeCell ref="H72:H75"/>
    <mergeCell ref="I72:I75"/>
    <mergeCell ref="A42:A45"/>
    <mergeCell ref="A67:A71"/>
    <mergeCell ref="C67:C71"/>
    <mergeCell ref="G67:G71"/>
    <mergeCell ref="H67:H71"/>
    <mergeCell ref="I67:I71"/>
    <mergeCell ref="C344:D344"/>
    <mergeCell ref="A28:A29"/>
    <mergeCell ref="C28:C29"/>
    <mergeCell ref="G28:G29"/>
    <mergeCell ref="H28:H29"/>
    <mergeCell ref="I28:I29"/>
    <mergeCell ref="A30:A41"/>
    <mergeCell ref="C30:C41"/>
    <mergeCell ref="G30:G41"/>
    <mergeCell ref="H30:H41"/>
    <mergeCell ref="I30:I41"/>
    <mergeCell ref="A128:A140"/>
    <mergeCell ref="B128:B140"/>
    <mergeCell ref="C128:C140"/>
    <mergeCell ref="A108:A110"/>
    <mergeCell ref="B108:B110"/>
    <mergeCell ref="C108:C110"/>
    <mergeCell ref="G108:G110"/>
    <mergeCell ref="H108:H110"/>
    <mergeCell ref="A111:A116"/>
    <mergeCell ref="B111:B116"/>
    <mergeCell ref="G117:G127"/>
    <mergeCell ref="H117:H127"/>
    <mergeCell ref="G128:G140"/>
    <mergeCell ref="I20:I27"/>
    <mergeCell ref="G7:G15"/>
    <mergeCell ref="H7:H15"/>
    <mergeCell ref="I7:I15"/>
    <mergeCell ref="C81:C85"/>
    <mergeCell ref="C76:C80"/>
    <mergeCell ref="H81:H85"/>
    <mergeCell ref="I81:I85"/>
    <mergeCell ref="B81:B85"/>
    <mergeCell ref="B72:B75"/>
    <mergeCell ref="H42:H45"/>
    <mergeCell ref="I42:I45"/>
    <mergeCell ref="B16:B19"/>
    <mergeCell ref="B20:B27"/>
    <mergeCell ref="B28:B29"/>
    <mergeCell ref="B30:B41"/>
    <mergeCell ref="B42:B45"/>
    <mergeCell ref="B46:B66"/>
    <mergeCell ref="B67:B71"/>
    <mergeCell ref="G20:G27"/>
    <mergeCell ref="H20:H27"/>
    <mergeCell ref="B7:B15"/>
    <mergeCell ref="H128:H140"/>
    <mergeCell ref="A99:A107"/>
    <mergeCell ref="A1:I1"/>
    <mergeCell ref="C111:C116"/>
    <mergeCell ref="G111:G116"/>
    <mergeCell ref="H111:H116"/>
    <mergeCell ref="I111:I116"/>
    <mergeCell ref="A117:A127"/>
    <mergeCell ref="B117:B127"/>
    <mergeCell ref="C117:C127"/>
    <mergeCell ref="B99:B107"/>
    <mergeCell ref="C99:C107"/>
    <mergeCell ref="G99:G107"/>
    <mergeCell ref="H99:H107"/>
    <mergeCell ref="I99:I107"/>
    <mergeCell ref="G46:G66"/>
    <mergeCell ref="H46:H66"/>
    <mergeCell ref="I46:I66"/>
    <mergeCell ref="I76:I80"/>
    <mergeCell ref="H76:H80"/>
    <mergeCell ref="G76:G80"/>
    <mergeCell ref="I117:I127"/>
    <mergeCell ref="I108:I110"/>
    <mergeCell ref="B3:B4"/>
    <mergeCell ref="A141:A153"/>
    <mergeCell ref="B141:B153"/>
    <mergeCell ref="C141:C153"/>
    <mergeCell ref="G141:G153"/>
    <mergeCell ref="H141:H153"/>
    <mergeCell ref="I141:I153"/>
    <mergeCell ref="A154:A161"/>
    <mergeCell ref="B154:B161"/>
    <mergeCell ref="C154:C161"/>
    <mergeCell ref="G154:G161"/>
    <mergeCell ref="H154:H161"/>
    <mergeCell ref="I154:I161"/>
    <mergeCell ref="A162:A168"/>
    <mergeCell ref="B162:B168"/>
    <mergeCell ref="C162:C168"/>
    <mergeCell ref="G162:G168"/>
    <mergeCell ref="H162:H168"/>
    <mergeCell ref="I162:I168"/>
    <mergeCell ref="A169:A173"/>
    <mergeCell ref="B169:B173"/>
    <mergeCell ref="C169:C173"/>
    <mergeCell ref="G169:G173"/>
    <mergeCell ref="H169:H173"/>
    <mergeCell ref="I169:I173"/>
    <mergeCell ref="A174:A176"/>
    <mergeCell ref="B174:B176"/>
    <mergeCell ref="C174:C176"/>
    <mergeCell ref="G174:G176"/>
    <mergeCell ref="H174:H176"/>
    <mergeCell ref="I174:I176"/>
    <mergeCell ref="A215:A219"/>
    <mergeCell ref="B215:B219"/>
    <mergeCell ref="C215:C219"/>
    <mergeCell ref="G215:G219"/>
    <mergeCell ref="H215:H219"/>
    <mergeCell ref="I215:I219"/>
    <mergeCell ref="A177:A194"/>
    <mergeCell ref="B177:B194"/>
    <mergeCell ref="C177:C194"/>
    <mergeCell ref="G177:G194"/>
    <mergeCell ref="H177:H194"/>
    <mergeCell ref="I177:I194"/>
    <mergeCell ref="A195:A214"/>
    <mergeCell ref="B195:B214"/>
    <mergeCell ref="C195:C214"/>
    <mergeCell ref="G195:G214"/>
    <mergeCell ref="H195:H214"/>
    <mergeCell ref="I195:I214"/>
    <mergeCell ref="A220:A230"/>
    <mergeCell ref="B220:B230"/>
    <mergeCell ref="C220:C230"/>
    <mergeCell ref="G220:G230"/>
    <mergeCell ref="H220:H230"/>
    <mergeCell ref="I220:I230"/>
    <mergeCell ref="A231:A237"/>
    <mergeCell ref="B231:B237"/>
    <mergeCell ref="C231:C237"/>
    <mergeCell ref="G231:G237"/>
    <mergeCell ref="H231:H237"/>
    <mergeCell ref="I231:I237"/>
    <mergeCell ref="A238:A240"/>
    <mergeCell ref="B238:B240"/>
    <mergeCell ref="C238:C240"/>
    <mergeCell ref="G238:G240"/>
    <mergeCell ref="H238:H240"/>
    <mergeCell ref="I238:I240"/>
    <mergeCell ref="A241:A255"/>
    <mergeCell ref="B241:B255"/>
    <mergeCell ref="C241:C255"/>
    <mergeCell ref="G241:G255"/>
    <mergeCell ref="H241:H255"/>
    <mergeCell ref="I241:I255"/>
    <mergeCell ref="A278:A280"/>
    <mergeCell ref="B278:B280"/>
    <mergeCell ref="C278:C280"/>
    <mergeCell ref="G278:G280"/>
    <mergeCell ref="H278:H280"/>
    <mergeCell ref="I278:I280"/>
    <mergeCell ref="A256:A258"/>
    <mergeCell ref="B256:B258"/>
    <mergeCell ref="C256:C258"/>
    <mergeCell ref="G256:G258"/>
    <mergeCell ref="H256:H258"/>
    <mergeCell ref="I256:I258"/>
    <mergeCell ref="A259:A277"/>
    <mergeCell ref="B259:B277"/>
    <mergeCell ref="C259:C277"/>
    <mergeCell ref="G259:G277"/>
    <mergeCell ref="H259:H277"/>
    <mergeCell ref="I259:I277"/>
    <mergeCell ref="A281:A294"/>
    <mergeCell ref="B281:B294"/>
    <mergeCell ref="C281:C294"/>
    <mergeCell ref="G281:G294"/>
    <mergeCell ref="H281:H294"/>
    <mergeCell ref="I281:I294"/>
    <mergeCell ref="A295:A304"/>
    <mergeCell ref="B295:B304"/>
    <mergeCell ref="C295:C304"/>
    <mergeCell ref="G295:G304"/>
    <mergeCell ref="H295:H304"/>
    <mergeCell ref="I295:I304"/>
    <mergeCell ref="A305:A313"/>
    <mergeCell ref="B305:B313"/>
    <mergeCell ref="C305:C313"/>
    <mergeCell ref="G305:G313"/>
    <mergeCell ref="H305:H313"/>
    <mergeCell ref="I305:I313"/>
    <mergeCell ref="A314:A318"/>
    <mergeCell ref="B314:B318"/>
    <mergeCell ref="C314:C318"/>
    <mergeCell ref="G314:G318"/>
    <mergeCell ref="H314:H318"/>
    <mergeCell ref="I314:I318"/>
    <mergeCell ref="A337:A339"/>
    <mergeCell ref="B337:B339"/>
    <mergeCell ref="C337:C339"/>
    <mergeCell ref="G337:G339"/>
    <mergeCell ref="H337:H339"/>
    <mergeCell ref="I337:I339"/>
    <mergeCell ref="A325:A333"/>
    <mergeCell ref="B325:B333"/>
    <mergeCell ref="C325:C333"/>
    <mergeCell ref="G325:G333"/>
    <mergeCell ref="H325:H333"/>
    <mergeCell ref="I325:I333"/>
    <mergeCell ref="A334:A336"/>
    <mergeCell ref="B334:B336"/>
    <mergeCell ref="C334:C336"/>
    <mergeCell ref="G334:G336"/>
    <mergeCell ref="H334:H336"/>
    <mergeCell ref="I334:I336"/>
    <mergeCell ref="I319:I321"/>
    <mergeCell ref="I322:I324"/>
    <mergeCell ref="A322:A324"/>
    <mergeCell ref="B322:B324"/>
    <mergeCell ref="C322:C324"/>
    <mergeCell ref="G322:G324"/>
    <mergeCell ref="H322:H324"/>
    <mergeCell ref="A319:A321"/>
    <mergeCell ref="B319:B321"/>
    <mergeCell ref="C319:C321"/>
    <mergeCell ref="G319:G321"/>
    <mergeCell ref="H319:H321"/>
  </mergeCells>
  <pageMargins left="0.25" right="0.25" top="0.75" bottom="0.75" header="0.3" footer="0.3"/>
  <pageSetup paperSize="9" scale="55" fitToHeight="0" orientation="landscape" r:id="rId1"/>
  <headerFooter>
    <oddHeader xml:space="preserve">&amp;LPříloha č. 4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08f0e9-fce1-45e0-b13d-bf58813e5017" xsi:nil="true"/>
    <lcf76f155ced4ddcb4097134ff3c332f xmlns="9cedc0f8-5674-4c0c-8a97-172d0ba9806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3F73C1EFA5B444A5D47B8A8435E976" ma:contentTypeVersion="15" ma:contentTypeDescription="Vytvoří nový dokument" ma:contentTypeScope="" ma:versionID="5905cff24b544180ca41f2031e553c4a">
  <xsd:schema xmlns:xsd="http://www.w3.org/2001/XMLSchema" xmlns:xs="http://www.w3.org/2001/XMLSchema" xmlns:p="http://schemas.microsoft.com/office/2006/metadata/properties" xmlns:ns2="9cedc0f8-5674-4c0c-8a97-172d0ba98063" xmlns:ns3="1408f0e9-fce1-45e0-b13d-bf58813e5017" targetNamespace="http://schemas.microsoft.com/office/2006/metadata/properties" ma:root="true" ma:fieldsID="962d32e3a83924a6f87601a2d8f01ae0" ns2:_="" ns3:_="">
    <xsd:import namespace="9cedc0f8-5674-4c0c-8a97-172d0ba98063"/>
    <xsd:import namespace="1408f0e9-fce1-45e0-b13d-bf58813e5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dc0f8-5674-4c0c-8a97-172d0ba98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61496feb-b667-407d-9b0f-ba2edd8425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f0e9-fce1-45e0-b13d-bf58813e501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f58f87b-a07d-4f0a-8360-8178540a3e2b}" ma:internalName="TaxCatchAll" ma:showField="CatchAllData" ma:web="1408f0e9-fce1-45e0-b13d-bf58813e50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36B18-5E6C-4B61-BB66-506159322121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1408f0e9-fce1-45e0-b13d-bf58813e5017"/>
    <ds:schemaRef ds:uri="http://schemas.openxmlformats.org/package/2006/metadata/core-properties"/>
    <ds:schemaRef ds:uri="9cedc0f8-5674-4c0c-8a97-172d0ba9806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2662F5C-824F-4435-AD8F-1E4B358F8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edc0f8-5674-4c0c-8a97-172d0ba98063"/>
    <ds:schemaRef ds:uri="1408f0e9-fce1-45e0-b13d-bf58813e5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48E9A-76EE-43E1-BEAB-9DEA30F1B4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</vt:lpstr>
      <vt:lpstr>1.NP-VARNA</vt:lpstr>
      <vt:lpstr>2.NP-MINUTKOVÁ KUCHYŇ</vt:lpstr>
      <vt:lpstr>'1.NP-VARNA'!Oblast_tisku</vt:lpstr>
      <vt:lpstr>'2.NP-MINUTKOVÁ KUCHYŇ'!Oblast_tisku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2024-02-14T08:39:00Z</dcterms:created>
  <dcterms:modified xsi:type="dcterms:W3CDTF">2024-09-26T05:02:48Z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0x010100A73F73C1EFA5B444A5D47B8A8435E976</vt:lpwstr>
  </property>
  <property fmtid="{D5CDD505-2E9C-101B-9397-08002B2CF9AE}" pid="3" name="MediaServiceImageTags">
    <vt:lpwstr/>
  </property>
</Properties>
</file>