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rubova\VZ SZZ\2024\KRN_Otr_2024_17_spotr.mat.-analyza proteinu-CL-ZPR\ZD+prilohy\"/>
    </mc:Choice>
  </mc:AlternateContent>
  <bookViews>
    <workbookView xWindow="0" yWindow="0" windowWidth="27075" windowHeight="11805"/>
  </bookViews>
  <sheets>
    <sheet name="List1" sheetId="1" r:id="rId1"/>
  </sheets>
  <definedNames>
    <definedName name="OLE_LINK1" localSheetId="0">List1!$B$14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L16" i="1" s="1"/>
  <c r="J17" i="1"/>
  <c r="L17" i="1" s="1"/>
  <c r="J18" i="1"/>
  <c r="L18" i="1" s="1"/>
  <c r="J19" i="1"/>
  <c r="L19" i="1" s="1"/>
  <c r="J20" i="1"/>
  <c r="L20" i="1" s="1"/>
  <c r="J21" i="1"/>
  <c r="L21" i="1" s="1"/>
  <c r="J22" i="1"/>
  <c r="L22" i="1" s="1"/>
  <c r="J23" i="1"/>
  <c r="L23" i="1" s="1"/>
  <c r="J15" i="1"/>
  <c r="L15" i="1" s="1"/>
  <c r="G16" i="1"/>
  <c r="H16" i="1" s="1"/>
  <c r="K16" i="1" s="1"/>
  <c r="M16" i="1" s="1"/>
  <c r="G17" i="1"/>
  <c r="H17" i="1" s="1"/>
  <c r="K17" i="1" s="1"/>
  <c r="M17" i="1" s="1"/>
  <c r="G18" i="1"/>
  <c r="H18" i="1" s="1"/>
  <c r="K18" i="1" s="1"/>
  <c r="M18" i="1" s="1"/>
  <c r="G19" i="1"/>
  <c r="H19" i="1" s="1"/>
  <c r="K19" i="1" s="1"/>
  <c r="M19" i="1" s="1"/>
  <c r="G20" i="1"/>
  <c r="H20" i="1" s="1"/>
  <c r="K20" i="1" s="1"/>
  <c r="M20" i="1" s="1"/>
  <c r="G21" i="1"/>
  <c r="H21" i="1" s="1"/>
  <c r="K21" i="1" s="1"/>
  <c r="M21" i="1" s="1"/>
  <c r="G22" i="1"/>
  <c r="H22" i="1" s="1"/>
  <c r="K22" i="1" s="1"/>
  <c r="M22" i="1" s="1"/>
  <c r="G23" i="1"/>
  <c r="H23" i="1" s="1"/>
  <c r="K23" i="1" s="1"/>
  <c r="M23" i="1" s="1"/>
  <c r="G15" i="1"/>
  <c r="H15" i="1" s="1"/>
  <c r="K15" i="1" s="1"/>
  <c r="M15" i="1" s="1"/>
  <c r="M25" i="1" l="1"/>
  <c r="J24" i="1"/>
  <c r="K24" i="1"/>
  <c r="L25" i="1"/>
</calcChain>
</file>

<file path=xl/sharedStrings.xml><?xml version="1.0" encoding="utf-8"?>
<sst xmlns="http://schemas.openxmlformats.org/spreadsheetml/2006/main" count="45" uniqueCount="44">
  <si>
    <t>Freelite Kappa MX</t>
  </si>
  <si>
    <t>Freelite Lambda MX</t>
  </si>
  <si>
    <t>C3c</t>
  </si>
  <si>
    <t>C4</t>
  </si>
  <si>
    <t>Haptoglobin</t>
  </si>
  <si>
    <t>APO A1</t>
  </si>
  <si>
    <t>APO B</t>
  </si>
  <si>
    <t>Lipoprotein A</t>
  </si>
  <si>
    <t>Solubilní transferinový receptor</t>
  </si>
  <si>
    <t>katalogové číslo</t>
  </si>
  <si>
    <t>DPH v %</t>
  </si>
  <si>
    <t>DPH v Kč</t>
  </si>
  <si>
    <t>Nabídková cena celkem v Kč bez DPH/předpokl. počet testů za 1 rok</t>
  </si>
  <si>
    <t>Nabídková cena celkem v Kč vč. DPH/předpokl. počet testů za 1 rok</t>
  </si>
  <si>
    <t>obchodní název nabízeného zboží / reagencie</t>
  </si>
  <si>
    <t>Položka č.</t>
  </si>
  <si>
    <t>Název položky předmětu plnění (metoda)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</si>
  <si>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</si>
  <si>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</si>
  <si>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</si>
  <si>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</si>
  <si>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</si>
  <si>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</si>
  <si>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</si>
  <si>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</si>
  <si>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</si>
  <si>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Celková nabídková cena v Kč/1 rok</t>
  </si>
  <si>
    <t>x</t>
  </si>
  <si>
    <r>
      <t xml:space="preserve">Nabídková cena celkem v Kč bez DPH/předpokl. počet testů za </t>
    </r>
    <r>
      <rPr>
        <b/>
        <sz val="9"/>
        <color theme="1"/>
        <rFont val="Verdana"/>
        <family val="2"/>
        <charset val="238"/>
      </rPr>
      <t>4 roky</t>
    </r>
  </si>
  <si>
    <r>
      <t xml:space="preserve">Nabídková cena celkem v Kč vč. DPH/předpokl. počet testů za </t>
    </r>
    <r>
      <rPr>
        <b/>
        <sz val="9"/>
        <color theme="1"/>
        <rFont val="Verdana"/>
        <family val="2"/>
        <charset val="238"/>
      </rPr>
      <t>4 roky</t>
    </r>
  </si>
  <si>
    <r>
      <t>Celková nabídková cena v Kč/4 roky</t>
    </r>
    <r>
      <rPr>
        <i/>
        <sz val="10"/>
        <color rgb="FFFF0000"/>
        <rFont val="Verdana"/>
        <family val="2"/>
        <charset val="238"/>
      </rPr>
      <t xml:space="preserve"> (tato hodnota bude uvedena na i Krycím listu nabídky)</t>
    </r>
  </si>
  <si>
    <t xml:space="preserve">Název VZ: </t>
  </si>
  <si>
    <t>Číslo VZ:</t>
  </si>
  <si>
    <t>Účastník ZŘ:</t>
  </si>
  <si>
    <t>Za účastníka:</t>
  </si>
  <si>
    <t>Dodávky spotřebního materiálu, vč. výpůjčky analyzátoru pro analýzu specifických proteinů pro Centrální laboratoř SZZ Krnov</t>
  </si>
  <si>
    <t>KRN/Otr/2024/17/spoř. mat. – analýza proteinů – CL</t>
  </si>
  <si>
    <t>V ……………………., dne ………..</t>
  </si>
  <si>
    <t>Nabídková cena v Kč bez DPH / 1 test</t>
  </si>
  <si>
    <t>Nabídková cena v Kč vč. DPH / 1 test</t>
  </si>
  <si>
    <t xml:space="preserve">Předpokládaný počet testů / 1 rok </t>
  </si>
  <si>
    <t>Příloha č. 7 Cenová kalkulace</t>
  </si>
  <si>
    <r>
      <t xml:space="preserve">Nabídková cena za 1 test musí obsahovat veškeré náklady a veškerý spotřební materiál potřebný k provedení uvedeného počtu testů, souvisejících kalibrací, kontrol (tzn. reagencií, kontrolního materiálu, </t>
    </r>
    <r>
      <rPr>
        <sz val="10"/>
        <rFont val="Verdana"/>
        <family val="2"/>
        <charset val="238"/>
      </rPr>
      <t>kyvet,</t>
    </r>
    <r>
      <rPr>
        <sz val="10"/>
        <color theme="1"/>
        <rFont val="Verdana"/>
        <family val="2"/>
        <charset val="238"/>
      </rPr>
      <t xml:space="preserve"> čistících roztoků, popř. dalšího nutného materiálu) </t>
    </r>
    <r>
      <rPr>
        <b/>
        <sz val="10"/>
        <color theme="1"/>
        <rFont val="Verdana"/>
        <family val="2"/>
        <charset val="238"/>
      </rPr>
      <t>Účastník ZŘ vyplní pouze barevně označené buňky/odstavce.</t>
    </r>
  </si>
  <si>
    <t>IČO: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</si>
</sst>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i/>
      <sz val="10"/>
      <color rgb="FFFF0000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3" borderId="2" xfId="0" applyNumberFormat="1" applyFont="1" applyFill="1" applyBorder="1"/>
    <xf numFmtId="2" fontId="3" fillId="0" borderId="2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0" xfId="0" applyFont="1"/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3" fillId="3" borderId="2" xfId="0" applyNumberFormat="1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4" fontId="4" fillId="0" borderId="1" xfId="0" applyNumberFormat="1" applyFont="1" applyBorder="1"/>
    <xf numFmtId="0" fontId="5" fillId="0" borderId="0" xfId="0" applyFont="1"/>
    <xf numFmtId="0" fontId="7" fillId="0" borderId="0" xfId="0" applyFont="1"/>
    <xf numFmtId="0" fontId="1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0" xfId="0" applyFont="1" applyProtection="1">
      <protection locked="0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workbookViewId="0">
      <selection activeCell="A27" sqref="A27"/>
    </sheetView>
  </sheetViews>
  <sheetFormatPr defaultRowHeight="15" x14ac:dyDescent="0.25"/>
  <cols>
    <col min="1" max="1" width="14.28515625" customWidth="1"/>
    <col min="2" max="2" width="31.140625" bestFit="1" customWidth="1"/>
    <col min="3" max="3" width="20.5703125" customWidth="1"/>
    <col min="4" max="4" width="15.140625" bestFit="1" customWidth="1"/>
    <col min="5" max="5" width="18.7109375" customWidth="1"/>
    <col min="8" max="8" width="20" customWidth="1"/>
    <col min="9" max="9" width="21.140625" customWidth="1"/>
    <col min="10" max="10" width="15.7109375" customWidth="1"/>
    <col min="11" max="11" width="15.85546875" customWidth="1"/>
    <col min="12" max="12" width="18" customWidth="1"/>
    <col min="13" max="13" width="18.5703125" customWidth="1"/>
  </cols>
  <sheetData>
    <row r="1" spans="1:17" x14ac:dyDescent="0.25">
      <c r="A1" s="21" t="s">
        <v>41</v>
      </c>
      <c r="B1" s="2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7" x14ac:dyDescent="0.25">
      <c r="A2" s="2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7" x14ac:dyDescent="0.25">
      <c r="A3" s="22" t="s">
        <v>31</v>
      </c>
      <c r="B3" s="14" t="s">
        <v>35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 x14ac:dyDescent="0.25">
      <c r="A4" s="22" t="s">
        <v>32</v>
      </c>
      <c r="B4" s="14" t="s">
        <v>36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x14ac:dyDescent="0.25">
      <c r="A5" s="2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7" ht="21.75" customHeight="1" x14ac:dyDescent="0.25">
      <c r="A6" s="22" t="s">
        <v>33</v>
      </c>
      <c r="B6" s="23"/>
      <c r="C6" s="23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7" ht="21.75" customHeight="1" x14ac:dyDescent="0.25">
      <c r="A7" s="22" t="s">
        <v>43</v>
      </c>
      <c r="B7" s="23"/>
      <c r="C7" s="23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7" ht="21.75" customHeight="1" x14ac:dyDescent="0.25">
      <c r="A8" s="22" t="s">
        <v>34</v>
      </c>
      <c r="B8" s="23"/>
      <c r="C8" s="23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7" ht="21.75" customHeight="1" x14ac:dyDescent="0.25">
      <c r="A9" s="29" t="s">
        <v>37</v>
      </c>
      <c r="B9" s="29"/>
      <c r="C9" s="23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7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7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7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7" ht="30.75" customHeight="1" x14ac:dyDescent="0.25">
      <c r="A13" s="2"/>
      <c r="B13" s="28" t="s">
        <v>42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</row>
    <row r="14" spans="1:17" ht="56.25" x14ac:dyDescent="0.25">
      <c r="A14" s="7" t="s">
        <v>15</v>
      </c>
      <c r="B14" s="15" t="s">
        <v>16</v>
      </c>
      <c r="C14" s="16" t="s">
        <v>14</v>
      </c>
      <c r="D14" s="16" t="s">
        <v>9</v>
      </c>
      <c r="E14" s="16" t="s">
        <v>38</v>
      </c>
      <c r="F14" s="16" t="s">
        <v>10</v>
      </c>
      <c r="G14" s="16" t="s">
        <v>11</v>
      </c>
      <c r="H14" s="16" t="s">
        <v>39</v>
      </c>
      <c r="I14" s="16" t="s">
        <v>40</v>
      </c>
      <c r="J14" s="16" t="s">
        <v>12</v>
      </c>
      <c r="K14" s="16" t="s">
        <v>13</v>
      </c>
      <c r="L14" s="16" t="s">
        <v>28</v>
      </c>
      <c r="M14" s="16" t="s">
        <v>29</v>
      </c>
      <c r="N14" s="1"/>
      <c r="O14" s="1"/>
      <c r="P14" s="1"/>
      <c r="Q14" s="1"/>
    </row>
    <row r="15" spans="1:17" x14ac:dyDescent="0.25">
      <c r="A15" s="8" t="s">
        <v>17</v>
      </c>
      <c r="B15" s="3" t="s">
        <v>0</v>
      </c>
      <c r="C15" s="18"/>
      <c r="D15" s="18"/>
      <c r="E15" s="9">
        <v>0</v>
      </c>
      <c r="F15" s="17"/>
      <c r="G15" s="10">
        <f>ROUND(E15*F15,2)</f>
        <v>0</v>
      </c>
      <c r="H15" s="11">
        <f>E15+G15</f>
        <v>0</v>
      </c>
      <c r="I15" s="4">
        <v>258</v>
      </c>
      <c r="J15" s="11">
        <f>I15*E15</f>
        <v>0</v>
      </c>
      <c r="K15" s="11">
        <f>I15*H15</f>
        <v>0</v>
      </c>
      <c r="L15" s="11">
        <f>J15*4</f>
        <v>0</v>
      </c>
      <c r="M15" s="11">
        <f>K15*4</f>
        <v>0</v>
      </c>
    </row>
    <row r="16" spans="1:17" x14ac:dyDescent="0.25">
      <c r="A16" s="8" t="s">
        <v>18</v>
      </c>
      <c r="B16" s="5" t="s">
        <v>1</v>
      </c>
      <c r="C16" s="19"/>
      <c r="D16" s="19"/>
      <c r="E16" s="9">
        <v>0</v>
      </c>
      <c r="F16" s="17"/>
      <c r="G16" s="10">
        <f t="shared" ref="G16:G23" si="0">ROUND(E16*F16,2)</f>
        <v>0</v>
      </c>
      <c r="H16" s="11">
        <f t="shared" ref="H16:H23" si="1">E16+G16</f>
        <v>0</v>
      </c>
      <c r="I16" s="6">
        <v>258</v>
      </c>
      <c r="J16" s="11">
        <f t="shared" ref="J16:J23" si="2">I16*E16</f>
        <v>0</v>
      </c>
      <c r="K16" s="11">
        <f t="shared" ref="K16:K23" si="3">I16*H16</f>
        <v>0</v>
      </c>
      <c r="L16" s="11">
        <f t="shared" ref="L16:L23" si="4">J16*4</f>
        <v>0</v>
      </c>
      <c r="M16" s="11">
        <f t="shared" ref="M16:M23" si="5">K16*4</f>
        <v>0</v>
      </c>
    </row>
    <row r="17" spans="1:13" x14ac:dyDescent="0.25">
      <c r="A17" s="8" t="s">
        <v>19</v>
      </c>
      <c r="B17" s="5" t="s">
        <v>2</v>
      </c>
      <c r="C17" s="19"/>
      <c r="D17" s="19"/>
      <c r="E17" s="9">
        <v>0</v>
      </c>
      <c r="F17" s="17"/>
      <c r="G17" s="10">
        <f t="shared" si="0"/>
        <v>0</v>
      </c>
      <c r="H17" s="11">
        <f t="shared" si="1"/>
        <v>0</v>
      </c>
      <c r="I17" s="6">
        <v>188</v>
      </c>
      <c r="J17" s="11">
        <f t="shared" si="2"/>
        <v>0</v>
      </c>
      <c r="K17" s="11">
        <f t="shared" si="3"/>
        <v>0</v>
      </c>
      <c r="L17" s="11">
        <f t="shared" si="4"/>
        <v>0</v>
      </c>
      <c r="M17" s="11">
        <f t="shared" si="5"/>
        <v>0</v>
      </c>
    </row>
    <row r="18" spans="1:13" x14ac:dyDescent="0.25">
      <c r="A18" s="8" t="s">
        <v>20</v>
      </c>
      <c r="B18" s="5" t="s">
        <v>3</v>
      </c>
      <c r="C18" s="19"/>
      <c r="D18" s="19"/>
      <c r="E18" s="9">
        <v>0</v>
      </c>
      <c r="F18" s="17"/>
      <c r="G18" s="10">
        <f t="shared" si="0"/>
        <v>0</v>
      </c>
      <c r="H18" s="11">
        <f t="shared" si="1"/>
        <v>0</v>
      </c>
      <c r="I18" s="6">
        <v>180</v>
      </c>
      <c r="J18" s="11">
        <f t="shared" si="2"/>
        <v>0</v>
      </c>
      <c r="K18" s="11">
        <f t="shared" si="3"/>
        <v>0</v>
      </c>
      <c r="L18" s="11">
        <f t="shared" si="4"/>
        <v>0</v>
      </c>
      <c r="M18" s="11">
        <f t="shared" si="5"/>
        <v>0</v>
      </c>
    </row>
    <row r="19" spans="1:13" x14ac:dyDescent="0.25">
      <c r="A19" s="8" t="s">
        <v>21</v>
      </c>
      <c r="B19" s="5" t="s">
        <v>4</v>
      </c>
      <c r="C19" s="19"/>
      <c r="D19" s="19"/>
      <c r="E19" s="9">
        <v>0</v>
      </c>
      <c r="F19" s="17"/>
      <c r="G19" s="10">
        <f t="shared" si="0"/>
        <v>0</v>
      </c>
      <c r="H19" s="11">
        <f t="shared" si="1"/>
        <v>0</v>
      </c>
      <c r="I19" s="6">
        <v>54</v>
      </c>
      <c r="J19" s="11">
        <f t="shared" si="2"/>
        <v>0</v>
      </c>
      <c r="K19" s="11">
        <f t="shared" si="3"/>
        <v>0</v>
      </c>
      <c r="L19" s="11">
        <f t="shared" si="4"/>
        <v>0</v>
      </c>
      <c r="M19" s="11">
        <f t="shared" si="5"/>
        <v>0</v>
      </c>
    </row>
    <row r="20" spans="1:13" x14ac:dyDescent="0.25">
      <c r="A20" s="8" t="s">
        <v>22</v>
      </c>
      <c r="B20" s="5" t="s">
        <v>5</v>
      </c>
      <c r="C20" s="19"/>
      <c r="D20" s="19"/>
      <c r="E20" s="9">
        <v>0</v>
      </c>
      <c r="F20" s="17"/>
      <c r="G20" s="10">
        <f t="shared" si="0"/>
        <v>0</v>
      </c>
      <c r="H20" s="11">
        <f t="shared" si="1"/>
        <v>0</v>
      </c>
      <c r="I20" s="24">
        <v>130</v>
      </c>
      <c r="J20" s="11">
        <f t="shared" si="2"/>
        <v>0</v>
      </c>
      <c r="K20" s="11">
        <f t="shared" si="3"/>
        <v>0</v>
      </c>
      <c r="L20" s="11">
        <f t="shared" si="4"/>
        <v>0</v>
      </c>
      <c r="M20" s="11">
        <f t="shared" si="5"/>
        <v>0</v>
      </c>
    </row>
    <row r="21" spans="1:13" x14ac:dyDescent="0.25">
      <c r="A21" s="8" t="s">
        <v>23</v>
      </c>
      <c r="B21" s="5" t="s">
        <v>6</v>
      </c>
      <c r="C21" s="19"/>
      <c r="D21" s="19"/>
      <c r="E21" s="9">
        <v>0</v>
      </c>
      <c r="F21" s="17"/>
      <c r="G21" s="10">
        <f t="shared" si="0"/>
        <v>0</v>
      </c>
      <c r="H21" s="11">
        <f t="shared" si="1"/>
        <v>0</v>
      </c>
      <c r="I21" s="24">
        <v>130</v>
      </c>
      <c r="J21" s="11">
        <f t="shared" si="2"/>
        <v>0</v>
      </c>
      <c r="K21" s="11">
        <f t="shared" si="3"/>
        <v>0</v>
      </c>
      <c r="L21" s="11">
        <f t="shared" si="4"/>
        <v>0</v>
      </c>
      <c r="M21" s="11">
        <f t="shared" si="5"/>
        <v>0</v>
      </c>
    </row>
    <row r="22" spans="1:13" x14ac:dyDescent="0.25">
      <c r="A22" s="8" t="s">
        <v>24</v>
      </c>
      <c r="B22" s="5" t="s">
        <v>7</v>
      </c>
      <c r="C22" s="19"/>
      <c r="D22" s="19"/>
      <c r="E22" s="9">
        <v>0</v>
      </c>
      <c r="F22" s="17"/>
      <c r="G22" s="10">
        <f t="shared" si="0"/>
        <v>0</v>
      </c>
      <c r="H22" s="11">
        <f t="shared" si="1"/>
        <v>0</v>
      </c>
      <c r="I22" s="6">
        <v>147</v>
      </c>
      <c r="J22" s="11">
        <f t="shared" si="2"/>
        <v>0</v>
      </c>
      <c r="K22" s="11">
        <f t="shared" si="3"/>
        <v>0</v>
      </c>
      <c r="L22" s="11">
        <f t="shared" si="4"/>
        <v>0</v>
      </c>
      <c r="M22" s="11">
        <f t="shared" si="5"/>
        <v>0</v>
      </c>
    </row>
    <row r="23" spans="1:13" x14ac:dyDescent="0.25">
      <c r="A23" s="8" t="s">
        <v>25</v>
      </c>
      <c r="B23" s="5" t="s">
        <v>8</v>
      </c>
      <c r="C23" s="19"/>
      <c r="D23" s="19"/>
      <c r="E23" s="9">
        <v>0</v>
      </c>
      <c r="F23" s="17"/>
      <c r="G23" s="10">
        <f t="shared" si="0"/>
        <v>0</v>
      </c>
      <c r="H23" s="11">
        <f t="shared" si="1"/>
        <v>0</v>
      </c>
      <c r="I23" s="6">
        <v>866</v>
      </c>
      <c r="J23" s="11">
        <f t="shared" si="2"/>
        <v>0</v>
      </c>
      <c r="K23" s="11">
        <f t="shared" si="3"/>
        <v>0</v>
      </c>
      <c r="L23" s="11">
        <f t="shared" si="4"/>
        <v>0</v>
      </c>
      <c r="M23" s="11">
        <f t="shared" si="5"/>
        <v>0</v>
      </c>
    </row>
    <row r="24" spans="1:13" ht="24.75" customHeight="1" x14ac:dyDescent="0.25">
      <c r="A24" s="27" t="s">
        <v>26</v>
      </c>
      <c r="B24" s="27"/>
      <c r="C24" s="27"/>
      <c r="D24" s="27"/>
      <c r="E24" s="27"/>
      <c r="F24" s="27"/>
      <c r="G24" s="27"/>
      <c r="H24" s="27"/>
      <c r="I24" s="27"/>
      <c r="J24" s="12">
        <f>SUM(J15:J23)</f>
        <v>0</v>
      </c>
      <c r="K24" s="12">
        <f>SUM(K15:K23)</f>
        <v>0</v>
      </c>
      <c r="L24" s="13" t="s">
        <v>27</v>
      </c>
      <c r="M24" s="13" t="s">
        <v>27</v>
      </c>
    </row>
    <row r="25" spans="1:13" ht="28.5" customHeight="1" x14ac:dyDescent="0.25">
      <c r="A25" s="27" t="s">
        <v>30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0">
        <f>SUM(L15:L23)</f>
        <v>0</v>
      </c>
      <c r="M25" s="20">
        <f>SUM(M15:M23)</f>
        <v>0</v>
      </c>
    </row>
    <row r="26" spans="1:13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A27" s="2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6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6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4">
    <mergeCell ref="A24:I24"/>
    <mergeCell ref="A25:K25"/>
    <mergeCell ref="B13:M13"/>
    <mergeCell ref="A9:B9"/>
  </mergeCells>
  <dataValidations count="2">
    <dataValidation type="list" allowBlank="1" showInputMessage="1" showErrorMessage="1" error="Uvádějte platnou sazbu DPH" sqref="F15:F23">
      <formula1>"12%,21%"</formula1>
    </dataValidation>
    <dataValidation type="custom" allowBlank="1" showInputMessage="1" showErrorMessage="1" error="Zadejte číslo s maximálně dvěma desetinnými místy" sqref="E15:E23">
      <formula1>E15*100-INT(E15*100)=0</formula1>
    </dataValidation>
  </dataValidations>
  <pageMargins left="0.2" right="0.2" top="0.78740157499999996" bottom="0.78740157499999996" header="0.3" footer="0.46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Otrubová Roxana</dc:creator>
  <cp:lastModifiedBy>Otrubová Roxana</cp:lastModifiedBy>
  <cp:lastPrinted>2024-08-26T11:49:35Z</cp:lastPrinted>
  <dcterms:created xsi:type="dcterms:W3CDTF">2024-07-29T12:31:12Z</dcterms:created>
  <dcterms:modified xsi:type="dcterms:W3CDTF">2024-10-03T07:44:29Z</dcterms:modified>
</cp:coreProperties>
</file>