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41\Documents\Veřejné zakázky 2024\36 TestLine - Mikra\"/>
    </mc:Choice>
  </mc:AlternateContent>
  <xr:revisionPtr revIDLastSave="0" documentId="13_ncr:1_{381311C5-4CE8-4EA9-9A98-348A91F1F67E}" xr6:coauthVersionLast="36" xr6:coauthVersionMax="36" xr10:uidLastSave="{00000000-0000-0000-0000-000000000000}"/>
  <bookViews>
    <workbookView xWindow="0" yWindow="0" windowWidth="19260" windowHeight="92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13" i="1" l="1"/>
  <c r="H30" i="1"/>
  <c r="H29" i="1"/>
  <c r="H23" i="1"/>
  <c r="H22" i="1"/>
  <c r="H16" i="1"/>
  <c r="H7" i="1"/>
  <c r="I7" i="1" s="1"/>
  <c r="H8" i="1"/>
  <c r="H9" i="1"/>
  <c r="H10" i="1"/>
  <c r="H11" i="1"/>
  <c r="H12" i="1"/>
  <c r="H14" i="1"/>
  <c r="H15" i="1"/>
  <c r="H17" i="1"/>
  <c r="H18" i="1"/>
  <c r="H19" i="1"/>
  <c r="H20" i="1"/>
  <c r="H21" i="1"/>
  <c r="H24" i="1"/>
  <c r="H25" i="1"/>
  <c r="H26" i="1"/>
  <c r="H27" i="1"/>
  <c r="H28" i="1"/>
  <c r="H31" i="1"/>
  <c r="H32" i="1"/>
  <c r="H33" i="1"/>
  <c r="I32" i="1" l="1"/>
  <c r="J32" i="1" s="1"/>
  <c r="I30" i="1"/>
  <c r="J30" i="1" s="1"/>
  <c r="I31" i="1"/>
  <c r="J31" i="1"/>
  <c r="I28" i="1"/>
  <c r="J28" i="1" s="1"/>
  <c r="I18" i="1"/>
  <c r="J18" i="1" s="1"/>
  <c r="I8" i="1"/>
  <c r="J8" i="1" s="1"/>
  <c r="I27" i="1"/>
  <c r="J27" i="1" s="1"/>
  <c r="I22" i="1"/>
  <c r="J22" i="1" s="1"/>
  <c r="I17" i="1"/>
  <c r="J17" i="1" s="1"/>
  <c r="I23" i="1"/>
  <c r="J23" i="1"/>
  <c r="I26" i="1"/>
  <c r="J26" i="1" s="1"/>
  <c r="I15" i="1"/>
  <c r="J15" i="1" s="1"/>
  <c r="I16" i="1"/>
  <c r="J16" i="1" s="1"/>
  <c r="I25" i="1"/>
  <c r="J25" i="1" s="1"/>
  <c r="I14" i="1"/>
  <c r="J14" i="1"/>
  <c r="I24" i="1"/>
  <c r="J24" i="1" s="1"/>
  <c r="I12" i="1"/>
  <c r="J12" i="1" s="1"/>
  <c r="I33" i="1"/>
  <c r="J33" i="1" s="1"/>
  <c r="I21" i="1"/>
  <c r="J21" i="1" s="1"/>
  <c r="J11" i="1"/>
  <c r="I11" i="1"/>
  <c r="I29" i="1"/>
  <c r="J29" i="1"/>
  <c r="I20" i="1"/>
  <c r="J20" i="1" s="1"/>
  <c r="I10" i="1"/>
  <c r="J10" i="1" s="1"/>
  <c r="I19" i="1"/>
  <c r="J19" i="1" s="1"/>
  <c r="I9" i="1"/>
  <c r="J9" i="1" s="1"/>
  <c r="I13" i="1"/>
  <c r="J13" i="1"/>
  <c r="H34" i="1"/>
  <c r="J7" i="1"/>
  <c r="I34" i="1" l="1"/>
  <c r="J34" i="1" s="1"/>
</calcChain>
</file>

<file path=xl/sharedStrings.xml><?xml version="1.0" encoding="utf-8"?>
<sst xmlns="http://schemas.openxmlformats.org/spreadsheetml/2006/main" count="69" uniqueCount="48">
  <si>
    <t>Název vyšetření</t>
  </si>
  <si>
    <t>Předpokládaný počet vyšetření /2 roky</t>
  </si>
  <si>
    <t>Borrelia afzelii IgG</t>
  </si>
  <si>
    <t>Borrelia afzelii IgM</t>
  </si>
  <si>
    <t>Toxoplasma IgG</t>
  </si>
  <si>
    <t>Toxoplasma IgM</t>
  </si>
  <si>
    <t>Toxoplasma IgA</t>
  </si>
  <si>
    <t>Toxoplasma IgE</t>
  </si>
  <si>
    <t>Toxocara IgG</t>
  </si>
  <si>
    <t>CMV IgG</t>
  </si>
  <si>
    <t>CMV IgM</t>
  </si>
  <si>
    <t>EBNA EBV IgG</t>
  </si>
  <si>
    <t>EBNA EBV IgM</t>
  </si>
  <si>
    <t>EBV VCA IgG</t>
  </si>
  <si>
    <t>EBV VCA IgM</t>
  </si>
  <si>
    <t>Mycoplasmaa pneumonie IgG</t>
  </si>
  <si>
    <t>Mycoplasmaa pneumonie IgM</t>
  </si>
  <si>
    <t>Mycoplasmaa pneumonie IgA</t>
  </si>
  <si>
    <t>Strip na ředění vzorků</t>
  </si>
  <si>
    <t>Nabídková cena v Kč bez DPH/ soupravu</t>
  </si>
  <si>
    <t>DPH v %</t>
  </si>
  <si>
    <t>Nabídková cena v Kč bez DPH/ 2 roky</t>
  </si>
  <si>
    <t>Nabídková cena v Kč vč. DPH/ 2 roky</t>
  </si>
  <si>
    <t>DPH v Kč/ 2 roky</t>
  </si>
  <si>
    <t>Katalogové nebo objednací číslo</t>
  </si>
  <si>
    <t>CELKEM</t>
  </si>
  <si>
    <t>Toxoplasma IgG avidita</t>
  </si>
  <si>
    <t>Chlamydia pneumoniae IgG</t>
  </si>
  <si>
    <t>Chlamydia pneumoniae IgA</t>
  </si>
  <si>
    <t>Chlamydia trachomatis IgG</t>
  </si>
  <si>
    <t>Chlamydia trachomatis IgA</t>
  </si>
  <si>
    <t>CMV IgG avidita</t>
  </si>
  <si>
    <t>Špičky reagenční</t>
  </si>
  <si>
    <t>Špičky na vzorky</t>
  </si>
  <si>
    <t>* kalkulováno na soupravu s obsahem 96 testů (1 mikrotitrační destička)</t>
  </si>
  <si>
    <t>Testovaný biologický materiál</t>
  </si>
  <si>
    <t>sérum, plazma, likvor, synoviální tekutina</t>
  </si>
  <si>
    <t>sérum, plazma</t>
  </si>
  <si>
    <t>sérum, plazma, likvor</t>
  </si>
  <si>
    <r>
      <t>Předpokládaný počet souprav</t>
    </r>
    <r>
      <rPr>
        <b/>
        <sz val="9"/>
        <color indexed="8"/>
        <rFont val="Verdana"/>
        <family val="2"/>
        <charset val="238"/>
      </rPr>
      <t>*</t>
    </r>
    <r>
      <rPr>
        <sz val="9"/>
        <color indexed="8"/>
        <rFont val="Verdana"/>
        <family val="2"/>
        <charset val="238"/>
      </rPr>
      <t xml:space="preserve"> /2 roky</t>
    </r>
  </si>
  <si>
    <t>Číslo zakázky: P24V00000166</t>
  </si>
  <si>
    <t>Příloha č. 6</t>
  </si>
  <si>
    <t>vyplní dodavatel</t>
  </si>
  <si>
    <t>Yersinia pseudotuberculosis IgG</t>
  </si>
  <si>
    <t>Yersinia pseudotuberculosis IgA</t>
  </si>
  <si>
    <t>„Dodávky reagencií, vč. výpůjčky 2 ks ELISA analyzátorů pro úsek lékařské mikrobiologie CL“</t>
  </si>
  <si>
    <t xml:space="preserve">Číslo spisu: OPA/Hal/2024/36/reagencie a ELISA analyzátory </t>
  </si>
  <si>
    <t>pokud dodavatel dodává soupravu s jiným obsahem, může opravit předpokládaný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</si>
</sst>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8"/>
      <name val="Calibri"/>
      <family val="2"/>
      <charset val="238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9" fontId="1" fillId="3" borderId="1" xfId="0" applyNumberFormat="1" applyFont="1" applyFill="1" applyBorder="1" applyProtection="1">
      <protection locked="0"/>
    </xf>
    <xf numFmtId="0" fontId="7" fillId="3" borderId="2" xfId="0" applyFont="1" applyFill="1" applyBorder="1" applyAlignment="1">
      <alignment horizontal="center"/>
    </xf>
    <xf numFmtId="0" fontId="8" fillId="0" borderId="0" xfId="0" applyFont="1"/>
    <xf numFmtId="164" fontId="1" fillId="3" borderId="1" xfId="0" applyNumberFormat="1" applyFont="1" applyFill="1" applyBorder="1" applyProtection="1">
      <protection locked="0"/>
    </xf>
    <xf numFmtId="164" fontId="4" fillId="3" borderId="1" xfId="0" applyNumberFormat="1" applyFont="1" applyFill="1" applyBorder="1" applyProtection="1">
      <protection locked="0"/>
    </xf>
    <xf numFmtId="0" fontId="2" fillId="0" borderId="1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3" zoomScaleNormal="100" workbookViewId="0">
      <selection activeCell="A15" sqref="A15"/>
    </sheetView>
  </sheetViews>
  <sheetFormatPr defaultRowHeight="15" x14ac:dyDescent="0.25"/>
  <cols>
    <col min="1" max="1" width="30.42578125" customWidth="1"/>
    <col min="2" max="2" width="21.140625" customWidth="1"/>
    <col min="3" max="4" width="9.7109375" customWidth="1"/>
    <col min="5" max="5" width="19.7109375" customWidth="1"/>
    <col min="6" max="6" width="12.7109375" customWidth="1"/>
    <col min="7" max="7" width="6.140625" customWidth="1"/>
    <col min="8" max="8" width="15.7109375" customWidth="1"/>
    <col min="9" max="9" width="13.7109375" customWidth="1"/>
    <col min="10" max="10" width="15.7109375" customWidth="1"/>
  </cols>
  <sheetData>
    <row r="1" spans="1:14" x14ac:dyDescent="0.25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</row>
    <row r="2" spans="1:14" ht="18.75" x14ac:dyDescent="0.3">
      <c r="A2" s="22" t="s">
        <v>45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6" t="s">
        <v>46</v>
      </c>
      <c r="B3" s="27"/>
      <c r="C3" s="27"/>
      <c r="D3" s="9"/>
      <c r="E3" s="9"/>
      <c r="F3" s="9"/>
      <c r="G3" s="9"/>
      <c r="H3" s="9"/>
      <c r="I3" s="9"/>
      <c r="J3" s="9"/>
    </row>
    <row r="4" spans="1:14" x14ac:dyDescent="0.25">
      <c r="A4" s="24" t="s">
        <v>40</v>
      </c>
      <c r="B4" s="25"/>
      <c r="C4" s="9"/>
      <c r="D4" s="9"/>
      <c r="E4" s="9"/>
      <c r="F4" s="9"/>
      <c r="G4" s="9"/>
      <c r="H4" s="9"/>
      <c r="I4" s="9"/>
      <c r="J4" s="9"/>
    </row>
    <row r="5" spans="1:14" x14ac:dyDescent="0.25">
      <c r="A5" s="17" t="s">
        <v>42</v>
      </c>
      <c r="B5" s="12"/>
      <c r="C5" s="9"/>
      <c r="D5" s="9"/>
      <c r="E5" s="9"/>
      <c r="F5" s="9"/>
      <c r="G5" s="9"/>
      <c r="H5" s="9"/>
      <c r="I5" s="9"/>
      <c r="J5" s="9"/>
    </row>
    <row r="6" spans="1:14" ht="75.75" customHeight="1" x14ac:dyDescent="0.25">
      <c r="A6" s="7" t="s">
        <v>0</v>
      </c>
      <c r="B6" s="13" t="s">
        <v>35</v>
      </c>
      <c r="C6" s="10" t="s">
        <v>1</v>
      </c>
      <c r="D6" s="10" t="s">
        <v>39</v>
      </c>
      <c r="E6" s="10" t="s">
        <v>24</v>
      </c>
      <c r="F6" s="10" t="s">
        <v>19</v>
      </c>
      <c r="G6" s="10" t="s">
        <v>20</v>
      </c>
      <c r="H6" s="10" t="s">
        <v>21</v>
      </c>
      <c r="I6" s="10" t="s">
        <v>23</v>
      </c>
      <c r="J6" s="10" t="s">
        <v>22</v>
      </c>
      <c r="K6" s="1"/>
      <c r="L6" s="1"/>
      <c r="M6" s="2"/>
      <c r="N6" s="2"/>
    </row>
    <row r="7" spans="1:14" ht="24" x14ac:dyDescent="0.25">
      <c r="A7" s="3" t="s">
        <v>2</v>
      </c>
      <c r="B7" s="11" t="s">
        <v>36</v>
      </c>
      <c r="C7" s="4">
        <v>3400</v>
      </c>
      <c r="D7" s="19">
        <v>57</v>
      </c>
      <c r="E7" s="14"/>
      <c r="F7" s="15"/>
      <c r="G7" s="16"/>
      <c r="H7" s="5">
        <f>F7*D7</f>
        <v>0</v>
      </c>
      <c r="I7" s="5">
        <f>H7*G7</f>
        <v>0</v>
      </c>
      <c r="J7" s="5">
        <f>H7+I7</f>
        <v>0</v>
      </c>
      <c r="K7" s="2"/>
      <c r="L7" s="2"/>
      <c r="M7" s="2"/>
      <c r="N7" s="2"/>
    </row>
    <row r="8" spans="1:14" ht="24" x14ac:dyDescent="0.25">
      <c r="A8" s="3" t="s">
        <v>3</v>
      </c>
      <c r="B8" s="11" t="s">
        <v>36</v>
      </c>
      <c r="C8" s="4">
        <v>3400</v>
      </c>
      <c r="D8" s="19">
        <v>57</v>
      </c>
      <c r="E8" s="14"/>
      <c r="F8" s="15"/>
      <c r="G8" s="16"/>
      <c r="H8" s="5">
        <f t="shared" ref="H8:H33" si="0">F8*D8</f>
        <v>0</v>
      </c>
      <c r="I8" s="5">
        <f t="shared" ref="I8:I33" si="1">H8*G8</f>
        <v>0</v>
      </c>
      <c r="J8" s="5">
        <f t="shared" ref="J8:J33" si="2">H8+I8</f>
        <v>0</v>
      </c>
      <c r="K8" s="2"/>
      <c r="L8" s="2"/>
      <c r="M8" s="2"/>
      <c r="N8" s="2"/>
    </row>
    <row r="9" spans="1:14" x14ac:dyDescent="0.25">
      <c r="A9" s="3" t="s">
        <v>4</v>
      </c>
      <c r="B9" s="11" t="s">
        <v>37</v>
      </c>
      <c r="C9" s="4">
        <v>450</v>
      </c>
      <c r="D9" s="19">
        <v>10</v>
      </c>
      <c r="E9" s="14"/>
      <c r="F9" s="15"/>
      <c r="G9" s="16"/>
      <c r="H9" s="5">
        <f t="shared" si="0"/>
        <v>0</v>
      </c>
      <c r="I9" s="5">
        <f t="shared" si="1"/>
        <v>0</v>
      </c>
      <c r="J9" s="5">
        <f t="shared" si="2"/>
        <v>0</v>
      </c>
      <c r="K9" s="2"/>
      <c r="L9" s="2"/>
      <c r="M9" s="2"/>
      <c r="N9" s="2"/>
    </row>
    <row r="10" spans="1:14" x14ac:dyDescent="0.25">
      <c r="A10" s="3" t="s">
        <v>5</v>
      </c>
      <c r="B10" s="11" t="s">
        <v>37</v>
      </c>
      <c r="C10" s="4">
        <v>450</v>
      </c>
      <c r="D10" s="19">
        <v>10</v>
      </c>
      <c r="E10" s="14"/>
      <c r="F10" s="15"/>
      <c r="G10" s="16"/>
      <c r="H10" s="5">
        <f t="shared" si="0"/>
        <v>0</v>
      </c>
      <c r="I10" s="5">
        <f t="shared" si="1"/>
        <v>0</v>
      </c>
      <c r="J10" s="5">
        <f t="shared" si="2"/>
        <v>0</v>
      </c>
      <c r="K10" s="2"/>
      <c r="L10" s="2"/>
      <c r="M10" s="2"/>
      <c r="N10" s="2"/>
    </row>
    <row r="11" spans="1:14" x14ac:dyDescent="0.25">
      <c r="A11" s="3" t="s">
        <v>6</v>
      </c>
      <c r="B11" s="11" t="s">
        <v>37</v>
      </c>
      <c r="C11" s="4">
        <v>450</v>
      </c>
      <c r="D11" s="19">
        <v>10</v>
      </c>
      <c r="E11" s="14"/>
      <c r="F11" s="15"/>
      <c r="G11" s="16"/>
      <c r="H11" s="5">
        <f t="shared" si="0"/>
        <v>0</v>
      </c>
      <c r="I11" s="5">
        <f t="shared" si="1"/>
        <v>0</v>
      </c>
      <c r="J11" s="5">
        <f t="shared" si="2"/>
        <v>0</v>
      </c>
      <c r="K11" s="2"/>
      <c r="L11" s="2"/>
      <c r="M11" s="2"/>
      <c r="N11" s="2"/>
    </row>
    <row r="12" spans="1:14" x14ac:dyDescent="0.25">
      <c r="A12" s="3" t="s">
        <v>7</v>
      </c>
      <c r="B12" s="11" t="s">
        <v>37</v>
      </c>
      <c r="C12" s="4">
        <v>450</v>
      </c>
      <c r="D12" s="19">
        <v>10</v>
      </c>
      <c r="E12" s="14"/>
      <c r="F12" s="15"/>
      <c r="G12" s="16"/>
      <c r="H12" s="5">
        <f t="shared" si="0"/>
        <v>0</v>
      </c>
      <c r="I12" s="5">
        <f t="shared" si="1"/>
        <v>0</v>
      </c>
      <c r="J12" s="5">
        <f t="shared" si="2"/>
        <v>0</v>
      </c>
      <c r="K12" s="2"/>
      <c r="L12" s="2"/>
      <c r="M12" s="2"/>
      <c r="N12" s="2"/>
    </row>
    <row r="13" spans="1:14" x14ac:dyDescent="0.25">
      <c r="A13" s="3" t="s">
        <v>26</v>
      </c>
      <c r="B13" s="11" t="s">
        <v>37</v>
      </c>
      <c r="C13" s="4">
        <v>100</v>
      </c>
      <c r="D13" s="19">
        <v>4</v>
      </c>
      <c r="E13" s="14"/>
      <c r="F13" s="15"/>
      <c r="G13" s="16"/>
      <c r="H13" s="5">
        <f t="shared" si="0"/>
        <v>0</v>
      </c>
      <c r="I13" s="5">
        <f t="shared" si="1"/>
        <v>0</v>
      </c>
      <c r="J13" s="5">
        <f t="shared" si="2"/>
        <v>0</v>
      </c>
      <c r="K13" s="2"/>
      <c r="L13" s="2"/>
      <c r="M13" s="2"/>
      <c r="N13" s="2"/>
    </row>
    <row r="14" spans="1:14" x14ac:dyDescent="0.25">
      <c r="A14" s="3" t="s">
        <v>8</v>
      </c>
      <c r="B14" s="11" t="s">
        <v>37</v>
      </c>
      <c r="C14" s="4">
        <v>230</v>
      </c>
      <c r="D14" s="19">
        <v>5</v>
      </c>
      <c r="E14" s="14"/>
      <c r="F14" s="15"/>
      <c r="G14" s="16"/>
      <c r="H14" s="5">
        <f t="shared" si="0"/>
        <v>0</v>
      </c>
      <c r="I14" s="5">
        <f t="shared" si="1"/>
        <v>0</v>
      </c>
      <c r="J14" s="5">
        <f t="shared" si="2"/>
        <v>0</v>
      </c>
      <c r="K14" s="2"/>
      <c r="L14" s="2"/>
      <c r="M14" s="2"/>
      <c r="N14" s="2"/>
    </row>
    <row r="15" spans="1:14" x14ac:dyDescent="0.25">
      <c r="A15" s="3" t="s">
        <v>9</v>
      </c>
      <c r="B15" s="11" t="s">
        <v>38</v>
      </c>
      <c r="C15" s="4">
        <v>1300</v>
      </c>
      <c r="D15" s="19">
        <v>22</v>
      </c>
      <c r="E15" s="14"/>
      <c r="F15" s="15"/>
      <c r="G15" s="16"/>
      <c r="H15" s="5">
        <f t="shared" si="0"/>
        <v>0</v>
      </c>
      <c r="I15" s="5">
        <f t="shared" si="1"/>
        <v>0</v>
      </c>
      <c r="J15" s="5">
        <f t="shared" si="2"/>
        <v>0</v>
      </c>
      <c r="K15" s="2"/>
      <c r="L15" s="2"/>
      <c r="M15" s="2"/>
      <c r="N15" s="2"/>
    </row>
    <row r="16" spans="1:14" x14ac:dyDescent="0.25">
      <c r="A16" s="3" t="s">
        <v>31</v>
      </c>
      <c r="B16" s="11" t="s">
        <v>37</v>
      </c>
      <c r="C16" s="4">
        <v>850</v>
      </c>
      <c r="D16" s="19">
        <v>9</v>
      </c>
      <c r="E16" s="14"/>
      <c r="F16" s="15"/>
      <c r="G16" s="16"/>
      <c r="H16" s="5">
        <f t="shared" si="0"/>
        <v>0</v>
      </c>
      <c r="I16" s="5">
        <f t="shared" si="1"/>
        <v>0</v>
      </c>
      <c r="J16" s="5">
        <f t="shared" si="2"/>
        <v>0</v>
      </c>
      <c r="K16" s="2"/>
      <c r="L16" s="2"/>
      <c r="M16" s="2"/>
      <c r="N16" s="2"/>
    </row>
    <row r="17" spans="1:14" x14ac:dyDescent="0.25">
      <c r="A17" s="3" t="s">
        <v>10</v>
      </c>
      <c r="B17" s="11" t="s">
        <v>38</v>
      </c>
      <c r="C17" s="4">
        <v>1300</v>
      </c>
      <c r="D17" s="19">
        <v>22</v>
      </c>
      <c r="E17" s="14"/>
      <c r="F17" s="15"/>
      <c r="G17" s="16"/>
      <c r="H17" s="5">
        <f t="shared" si="0"/>
        <v>0</v>
      </c>
      <c r="I17" s="5">
        <f t="shared" si="1"/>
        <v>0</v>
      </c>
      <c r="J17" s="5">
        <f t="shared" si="2"/>
        <v>0</v>
      </c>
      <c r="K17" s="2"/>
      <c r="L17" s="2"/>
      <c r="M17" s="2"/>
      <c r="N17" s="2"/>
    </row>
    <row r="18" spans="1:14" x14ac:dyDescent="0.25">
      <c r="A18" s="3" t="s">
        <v>11</v>
      </c>
      <c r="B18" s="11" t="s">
        <v>37</v>
      </c>
      <c r="C18" s="4">
        <v>1300</v>
      </c>
      <c r="D18" s="19">
        <v>22</v>
      </c>
      <c r="E18" s="14"/>
      <c r="F18" s="15"/>
      <c r="G18" s="16"/>
      <c r="H18" s="5">
        <f t="shared" si="0"/>
        <v>0</v>
      </c>
      <c r="I18" s="5">
        <f t="shared" si="1"/>
        <v>0</v>
      </c>
      <c r="J18" s="5">
        <f t="shared" si="2"/>
        <v>0</v>
      </c>
      <c r="K18" s="2"/>
      <c r="L18" s="2"/>
      <c r="M18" s="2"/>
      <c r="N18" s="2"/>
    </row>
    <row r="19" spans="1:14" x14ac:dyDescent="0.25">
      <c r="A19" s="3" t="s">
        <v>12</v>
      </c>
      <c r="B19" s="11" t="s">
        <v>37</v>
      </c>
      <c r="C19" s="4">
        <v>1300</v>
      </c>
      <c r="D19" s="19">
        <v>22</v>
      </c>
      <c r="E19" s="14"/>
      <c r="F19" s="15"/>
      <c r="G19" s="16"/>
      <c r="H19" s="5">
        <f t="shared" si="0"/>
        <v>0</v>
      </c>
      <c r="I19" s="5">
        <f t="shared" si="1"/>
        <v>0</v>
      </c>
      <c r="J19" s="5">
        <f t="shared" si="2"/>
        <v>0</v>
      </c>
      <c r="K19" s="2"/>
      <c r="L19" s="2"/>
      <c r="M19" s="2"/>
      <c r="N19" s="2"/>
    </row>
    <row r="20" spans="1:14" x14ac:dyDescent="0.25">
      <c r="A20" s="3" t="s">
        <v>13</v>
      </c>
      <c r="B20" s="11" t="s">
        <v>37</v>
      </c>
      <c r="C20" s="4">
        <v>1300</v>
      </c>
      <c r="D20" s="19">
        <v>22</v>
      </c>
      <c r="E20" s="14"/>
      <c r="F20" s="15"/>
      <c r="G20" s="16"/>
      <c r="H20" s="5">
        <f t="shared" si="0"/>
        <v>0</v>
      </c>
      <c r="I20" s="5">
        <f t="shared" si="1"/>
        <v>0</v>
      </c>
      <c r="J20" s="5">
        <f t="shared" si="2"/>
        <v>0</v>
      </c>
      <c r="K20" s="2"/>
      <c r="L20" s="2"/>
      <c r="M20" s="2"/>
      <c r="N20" s="2"/>
    </row>
    <row r="21" spans="1:14" x14ac:dyDescent="0.25">
      <c r="A21" s="3" t="s">
        <v>14</v>
      </c>
      <c r="B21" s="11" t="s">
        <v>37</v>
      </c>
      <c r="C21" s="4">
        <v>1300</v>
      </c>
      <c r="D21" s="19">
        <v>22</v>
      </c>
      <c r="E21" s="14"/>
      <c r="F21" s="15"/>
      <c r="G21" s="16"/>
      <c r="H21" s="5">
        <f t="shared" si="0"/>
        <v>0</v>
      </c>
      <c r="I21" s="5">
        <f t="shared" si="1"/>
        <v>0</v>
      </c>
      <c r="J21" s="5">
        <f t="shared" si="2"/>
        <v>0</v>
      </c>
      <c r="K21" s="2"/>
      <c r="L21" s="2"/>
      <c r="M21" s="2"/>
      <c r="N21" s="2"/>
    </row>
    <row r="22" spans="1:14" x14ac:dyDescent="0.25">
      <c r="A22" s="3" t="s">
        <v>27</v>
      </c>
      <c r="B22" s="11" t="s">
        <v>37</v>
      </c>
      <c r="C22" s="4">
        <v>450</v>
      </c>
      <c r="D22" s="19">
        <v>10</v>
      </c>
      <c r="E22" s="14"/>
      <c r="F22" s="15"/>
      <c r="G22" s="16"/>
      <c r="H22" s="5">
        <f t="shared" si="0"/>
        <v>0</v>
      </c>
      <c r="I22" s="5">
        <f t="shared" si="1"/>
        <v>0</v>
      </c>
      <c r="J22" s="5">
        <f t="shared" si="2"/>
        <v>0</v>
      </c>
      <c r="K22" s="2"/>
      <c r="L22" s="2"/>
      <c r="M22" s="2"/>
      <c r="N22" s="2"/>
    </row>
    <row r="23" spans="1:14" x14ac:dyDescent="0.25">
      <c r="A23" s="3" t="s">
        <v>28</v>
      </c>
      <c r="B23" s="11" t="s">
        <v>37</v>
      </c>
      <c r="C23" s="4">
        <v>450</v>
      </c>
      <c r="D23" s="19">
        <v>10</v>
      </c>
      <c r="E23" s="14"/>
      <c r="F23" s="15"/>
      <c r="G23" s="16"/>
      <c r="H23" s="5">
        <f t="shared" si="0"/>
        <v>0</v>
      </c>
      <c r="I23" s="5">
        <f t="shared" si="1"/>
        <v>0</v>
      </c>
      <c r="J23" s="5">
        <f t="shared" si="2"/>
        <v>0</v>
      </c>
      <c r="K23" s="2"/>
      <c r="L23" s="2"/>
      <c r="M23" s="2"/>
      <c r="N23" s="2"/>
    </row>
    <row r="24" spans="1:14" x14ac:dyDescent="0.25">
      <c r="A24" s="3" t="s">
        <v>29</v>
      </c>
      <c r="B24" s="11" t="s">
        <v>37</v>
      </c>
      <c r="C24" s="4">
        <v>300</v>
      </c>
      <c r="D24" s="19">
        <v>7</v>
      </c>
      <c r="E24" s="14"/>
      <c r="F24" s="15"/>
      <c r="G24" s="16"/>
      <c r="H24" s="5">
        <f t="shared" si="0"/>
        <v>0</v>
      </c>
      <c r="I24" s="5">
        <f t="shared" si="1"/>
        <v>0</v>
      </c>
      <c r="J24" s="5">
        <f t="shared" si="2"/>
        <v>0</v>
      </c>
      <c r="K24" s="2"/>
      <c r="L24" s="2"/>
      <c r="M24" s="2"/>
      <c r="N24" s="2"/>
    </row>
    <row r="25" spans="1:14" x14ac:dyDescent="0.25">
      <c r="A25" s="3" t="s">
        <v>30</v>
      </c>
      <c r="B25" s="11" t="s">
        <v>37</v>
      </c>
      <c r="C25" s="4">
        <v>300</v>
      </c>
      <c r="D25" s="19">
        <v>7</v>
      </c>
      <c r="E25" s="14"/>
      <c r="F25" s="15"/>
      <c r="G25" s="16"/>
      <c r="H25" s="5">
        <f t="shared" si="0"/>
        <v>0</v>
      </c>
      <c r="I25" s="5">
        <f t="shared" si="1"/>
        <v>0</v>
      </c>
      <c r="J25" s="5">
        <f t="shared" si="2"/>
        <v>0</v>
      </c>
      <c r="K25" s="2"/>
      <c r="L25" s="2"/>
      <c r="M25" s="2"/>
      <c r="N25" s="2"/>
    </row>
    <row r="26" spans="1:14" x14ac:dyDescent="0.25">
      <c r="A26" s="3" t="s">
        <v>15</v>
      </c>
      <c r="B26" s="11" t="s">
        <v>37</v>
      </c>
      <c r="C26" s="4">
        <v>230</v>
      </c>
      <c r="D26" s="19">
        <v>5</v>
      </c>
      <c r="E26" s="14"/>
      <c r="F26" s="15"/>
      <c r="G26" s="16"/>
      <c r="H26" s="5">
        <f t="shared" si="0"/>
        <v>0</v>
      </c>
      <c r="I26" s="5">
        <f t="shared" si="1"/>
        <v>0</v>
      </c>
      <c r="J26" s="5">
        <f t="shared" si="2"/>
        <v>0</v>
      </c>
      <c r="K26" s="2"/>
      <c r="L26" s="2"/>
      <c r="M26" s="2"/>
      <c r="N26" s="2"/>
    </row>
    <row r="27" spans="1:14" x14ac:dyDescent="0.25">
      <c r="A27" s="3" t="s">
        <v>16</v>
      </c>
      <c r="B27" s="11" t="s">
        <v>37</v>
      </c>
      <c r="C27" s="4">
        <v>230</v>
      </c>
      <c r="D27" s="19">
        <v>5</v>
      </c>
      <c r="E27" s="14"/>
      <c r="F27" s="15"/>
      <c r="G27" s="16"/>
      <c r="H27" s="5">
        <f t="shared" si="0"/>
        <v>0</v>
      </c>
      <c r="I27" s="5">
        <f t="shared" si="1"/>
        <v>0</v>
      </c>
      <c r="J27" s="5">
        <f t="shared" si="2"/>
        <v>0</v>
      </c>
      <c r="K27" s="2"/>
      <c r="L27" s="2"/>
      <c r="M27" s="2"/>
      <c r="N27" s="2"/>
    </row>
    <row r="28" spans="1:14" x14ac:dyDescent="0.25">
      <c r="A28" s="3" t="s">
        <v>17</v>
      </c>
      <c r="B28" s="11" t="s">
        <v>37</v>
      </c>
      <c r="C28" s="4">
        <v>230</v>
      </c>
      <c r="D28" s="19">
        <v>5</v>
      </c>
      <c r="E28" s="14"/>
      <c r="F28" s="15"/>
      <c r="G28" s="16"/>
      <c r="H28" s="5">
        <f t="shared" si="0"/>
        <v>0</v>
      </c>
      <c r="I28" s="5">
        <f t="shared" si="1"/>
        <v>0</v>
      </c>
      <c r="J28" s="5">
        <f t="shared" si="2"/>
        <v>0</v>
      </c>
      <c r="K28" s="2"/>
      <c r="L28" s="2"/>
      <c r="M28" s="2"/>
      <c r="N28" s="2"/>
    </row>
    <row r="29" spans="1:14" x14ac:dyDescent="0.25">
      <c r="A29" s="28" t="s">
        <v>43</v>
      </c>
      <c r="B29" s="11" t="s">
        <v>37</v>
      </c>
      <c r="C29" s="4">
        <v>100</v>
      </c>
      <c r="D29" s="19">
        <v>3</v>
      </c>
      <c r="E29" s="14"/>
      <c r="F29" s="15"/>
      <c r="G29" s="16"/>
      <c r="H29" s="5">
        <f t="shared" si="0"/>
        <v>0</v>
      </c>
      <c r="I29" s="5">
        <f t="shared" si="1"/>
        <v>0</v>
      </c>
      <c r="J29" s="5">
        <f t="shared" si="2"/>
        <v>0</v>
      </c>
      <c r="K29" s="2"/>
      <c r="L29" s="2"/>
      <c r="M29" s="2"/>
      <c r="N29" s="2"/>
    </row>
    <row r="30" spans="1:14" x14ac:dyDescent="0.25">
      <c r="A30" s="28" t="s">
        <v>44</v>
      </c>
      <c r="B30" s="11" t="s">
        <v>37</v>
      </c>
      <c r="C30" s="4">
        <v>100</v>
      </c>
      <c r="D30" s="19">
        <v>3</v>
      </c>
      <c r="E30" s="14"/>
      <c r="F30" s="15"/>
      <c r="G30" s="16"/>
      <c r="H30" s="5">
        <f>F30*D30</f>
        <v>0</v>
      </c>
      <c r="I30" s="5">
        <f t="shared" si="1"/>
        <v>0</v>
      </c>
      <c r="J30" s="5">
        <f t="shared" si="2"/>
        <v>0</v>
      </c>
      <c r="K30" s="2"/>
      <c r="L30" s="2"/>
      <c r="M30" s="2"/>
      <c r="N30" s="2"/>
    </row>
    <row r="31" spans="1:14" x14ac:dyDescent="0.25">
      <c r="A31" s="3" t="s">
        <v>32</v>
      </c>
      <c r="B31" s="11"/>
      <c r="C31" s="4"/>
      <c r="D31" s="20">
        <v>4</v>
      </c>
      <c r="E31" s="14"/>
      <c r="F31" s="15"/>
      <c r="G31" s="16"/>
      <c r="H31" s="5">
        <f t="shared" si="0"/>
        <v>0</v>
      </c>
      <c r="I31" s="5">
        <f t="shared" si="1"/>
        <v>0</v>
      </c>
      <c r="J31" s="5">
        <f t="shared" si="2"/>
        <v>0</v>
      </c>
    </row>
    <row r="32" spans="1:14" x14ac:dyDescent="0.25">
      <c r="A32" s="3" t="s">
        <v>33</v>
      </c>
      <c r="B32" s="11"/>
      <c r="C32" s="4"/>
      <c r="D32" s="20">
        <v>16</v>
      </c>
      <c r="E32" s="14"/>
      <c r="F32" s="15"/>
      <c r="G32" s="16"/>
      <c r="H32" s="5">
        <f t="shared" si="0"/>
        <v>0</v>
      </c>
      <c r="I32" s="5">
        <f t="shared" si="1"/>
        <v>0</v>
      </c>
      <c r="J32" s="5">
        <f t="shared" si="2"/>
        <v>0</v>
      </c>
    </row>
    <row r="33" spans="1:10" x14ac:dyDescent="0.25">
      <c r="A33" s="3" t="s">
        <v>18</v>
      </c>
      <c r="B33" s="11"/>
      <c r="C33" s="4"/>
      <c r="D33" s="20">
        <v>4</v>
      </c>
      <c r="E33" s="14"/>
      <c r="F33" s="15"/>
      <c r="G33" s="16"/>
      <c r="H33" s="5">
        <f t="shared" si="0"/>
        <v>0</v>
      </c>
      <c r="I33" s="5">
        <f t="shared" si="1"/>
        <v>0</v>
      </c>
      <c r="J33" s="5">
        <f t="shared" si="2"/>
        <v>0</v>
      </c>
    </row>
    <row r="34" spans="1:10" x14ac:dyDescent="0.25">
      <c r="A34" s="21" t="s">
        <v>25</v>
      </c>
      <c r="B34" s="21"/>
      <c r="C34" s="21"/>
      <c r="D34" s="21"/>
      <c r="E34" s="21"/>
      <c r="F34" s="21"/>
      <c r="G34" s="21"/>
      <c r="H34" s="6">
        <f>SUM(H7:H33)</f>
        <v>0</v>
      </c>
      <c r="I34" s="6">
        <f>SUM(I7:I33)</f>
        <v>0</v>
      </c>
      <c r="J34" s="6">
        <f t="shared" ref="J34" si="3">H34+I34</f>
        <v>0</v>
      </c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8" t="s">
        <v>34</v>
      </c>
      <c r="B36" s="8"/>
      <c r="C36" s="9"/>
      <c r="D36" s="9"/>
      <c r="E36" s="9"/>
      <c r="F36" s="9"/>
      <c r="G36" s="9"/>
      <c r="H36" s="9"/>
      <c r="I36" s="9"/>
      <c r="J36" s="9"/>
    </row>
    <row r="37" spans="1:10" x14ac:dyDescent="0.25">
      <c r="A37" s="18" t="s">
        <v>47</v>
      </c>
      <c r="B37" s="18"/>
      <c r="C37" s="18"/>
      <c r="D37" s="18"/>
      <c r="E37" s="18"/>
      <c r="F37" s="9"/>
      <c r="G37" s="9"/>
      <c r="H37" s="9"/>
      <c r="I37" s="9"/>
      <c r="J37" s="9"/>
    </row>
  </sheetData>
  <sheetProtection algorithmName="SHA-512" hashValue="Gn0BUpIuylTtuB6MWRXHHUs7M+L5rdyxFysRUDWzMjM+nLhtncEqKpPM9tyrYfcSnfOOJ/Kg23ahZ5ZeaQrBfA==" saltValue="UBszSZHb2V3ue4ufvXTEsQ==" spinCount="100000" sheet="1" objects="1" scenarios="1"/>
  <mergeCells count="4">
    <mergeCell ref="A34:G34"/>
    <mergeCell ref="A2:J2"/>
    <mergeCell ref="A4:B4"/>
    <mergeCell ref="A3:C3"/>
  </mergeCells>
  <phoneticPr fontId="3" type="noConversion"/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2024-10-17T05:35:08Z</cp:lastPrinted>
  <dcterms:created xsi:type="dcterms:W3CDTF">2024-07-24T08:19:00Z</dcterms:created>
  <dcterms:modified xsi:type="dcterms:W3CDTF">2024-10-21T09:16:25Z</dcterms:modified>
</cp:coreProperties>
</file>