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66925"/>
  <xr:revisionPtr revIDLastSave="0" documentId="13_ncr:1_{CE351908-D3A7-4939-A15D-9B92CD1FE631}" xr6:coauthVersionLast="36" xr6:coauthVersionMax="36" xr10:uidLastSave="{00000000-0000-0000-0000-000000000000}"/>
  <bookViews>
    <workbookView xWindow="0" yWindow="0" windowWidth="28230" windowHeight="10995" activeTab="1" xr2:uid="{00000000-000D-0000-FFFF-FFFF00000000}"/>
  </bookViews>
  <sheets>
    <sheet name="cenová nabídka" sheetId="3" r:id="rId1"/>
    <sheet name="technická specifikace" sheetId="2" r:id="rId2"/>
  </sheets>
  <calcPr calcId="191029"/>
</workbook>
</file>

<file path=xl/calcChain.xml><?xml version="1.0" encoding="utf-8"?>
<calcChain xmlns="http://schemas.openxmlformats.org/spreadsheetml/2006/main">
  <c r="K10" i="3" l="1"/>
  <c r="L22" i="3" l="1"/>
  <c r="N22" i="3" s="1"/>
  <c r="K22" i="3"/>
  <c r="M22" i="3" s="1"/>
  <c r="L21" i="3"/>
  <c r="N21" i="3" s="1"/>
  <c r="K21" i="3"/>
  <c r="M21" i="3" s="1"/>
  <c r="L20" i="3"/>
  <c r="N20" i="3" s="1"/>
  <c r="K20" i="3"/>
  <c r="M20" i="3" s="1"/>
  <c r="L17" i="3"/>
  <c r="N17" i="3" s="1"/>
  <c r="K17" i="3"/>
  <c r="M17" i="3" s="1"/>
  <c r="L16" i="3"/>
  <c r="N16" i="3" s="1"/>
  <c r="K16" i="3"/>
  <c r="M16" i="3" s="1"/>
  <c r="L15" i="3"/>
  <c r="N15" i="3" s="1"/>
  <c r="K15" i="3"/>
  <c r="M15" i="3" s="1"/>
  <c r="N11" i="3"/>
  <c r="N12" i="3"/>
  <c r="M11" i="3"/>
  <c r="L11" i="3"/>
  <c r="L12" i="3"/>
  <c r="K11" i="3"/>
  <c r="K12" i="3"/>
  <c r="M12" i="3" s="1"/>
  <c r="L10" i="3"/>
  <c r="N10" i="3" s="1"/>
  <c r="M10" i="3"/>
  <c r="P22" i="3" l="1"/>
  <c r="O22" i="3"/>
  <c r="T22" i="3"/>
  <c r="R22" i="3" s="1"/>
  <c r="S22" i="3"/>
  <c r="Q22" i="3" s="1"/>
  <c r="P21" i="3"/>
  <c r="O21" i="3"/>
  <c r="T21" i="3"/>
  <c r="R21" i="3" s="1"/>
  <c r="S21" i="3"/>
  <c r="Q21" i="3" s="1"/>
  <c r="P20" i="3"/>
  <c r="O20" i="3"/>
  <c r="T20" i="3"/>
  <c r="R20" i="3" s="1"/>
  <c r="S20" i="3"/>
  <c r="Q20" i="3" s="1"/>
  <c r="P17" i="3"/>
  <c r="O17" i="3"/>
  <c r="T17" i="3"/>
  <c r="R17" i="3" s="1"/>
  <c r="S17" i="3"/>
  <c r="Q17" i="3" s="1"/>
  <c r="P16" i="3"/>
  <c r="O16" i="3"/>
  <c r="T16" i="3"/>
  <c r="R16" i="3" s="1"/>
  <c r="S16" i="3"/>
  <c r="Q16" i="3" s="1"/>
  <c r="P15" i="3"/>
  <c r="O15" i="3"/>
  <c r="T15" i="3"/>
  <c r="R15" i="3" s="1"/>
  <c r="S15" i="3"/>
  <c r="Q15" i="3" s="1"/>
  <c r="P11" i="3"/>
  <c r="P12" i="3"/>
  <c r="O11" i="3"/>
  <c r="O12" i="3"/>
  <c r="T11" i="3"/>
  <c r="T12" i="3"/>
  <c r="S11" i="3"/>
  <c r="S12" i="3"/>
  <c r="P10" i="3"/>
  <c r="O10" i="3"/>
  <c r="T10" i="3"/>
  <c r="S10" i="3"/>
  <c r="P23" i="3" l="1"/>
  <c r="S23" i="3"/>
  <c r="T23" i="3"/>
  <c r="O23" i="3"/>
  <c r="Q12" i="3"/>
  <c r="R12" i="3"/>
  <c r="R11" i="3"/>
  <c r="Q11" i="3"/>
  <c r="R10" i="3"/>
  <c r="Q10" i="3"/>
  <c r="R23" i="3" l="1"/>
  <c r="Q23" i="3"/>
</calcChain>
</file>

<file path=xl/sharedStrings.xml><?xml version="1.0" encoding="utf-8"?>
<sst xmlns="http://schemas.openxmlformats.org/spreadsheetml/2006/main" count="124" uniqueCount="68">
  <si>
    <t>ANO/NE</t>
  </si>
  <si>
    <t>Požadavek na doložení:</t>
  </si>
  <si>
    <t>Technické parametry:</t>
  </si>
  <si>
    <t>produktový list/čestné prohlášení</t>
  </si>
  <si>
    <t>dermatologicky testované</t>
  </si>
  <si>
    <t>neobsahují latex</t>
  </si>
  <si>
    <t>certifikát/produktový list</t>
  </si>
  <si>
    <t>povrch s pH 5,5</t>
  </si>
  <si>
    <t>funkční indikátor savosti, vyčerpání absorpční kapacity rozpoznatelné na základě rozpuštění indikátoru</t>
  </si>
  <si>
    <t>vnitřní a vnější hydrofóbní pásky proti postrannímu protékání</t>
  </si>
  <si>
    <t>anatomicky tvarované 3 vrstvé savé jádro</t>
  </si>
  <si>
    <t>neutralizér zápachu</t>
  </si>
  <si>
    <t>obsah superabsorbentu</t>
  </si>
  <si>
    <t>barevné rozlišení produktů na den a noc a viditelné značení velikosti na pomůcce</t>
  </si>
  <si>
    <t>produkty splňují nařízení EU 2017/745 (MDR)</t>
  </si>
  <si>
    <t xml:space="preserve">prohlášení o shodě dle MDR </t>
  </si>
  <si>
    <t>savé jádro se nesmí shrnovat a drolit</t>
  </si>
  <si>
    <t>nepropustná spodní vrstva</t>
  </si>
  <si>
    <t>protiskluzná spodní vrstva</t>
  </si>
  <si>
    <t>savé jádro ze 100% buničiny</t>
  </si>
  <si>
    <t>Musí být doložena miminální savost certifikátem ISO z nezávislé laboratoře.</t>
  </si>
  <si>
    <t>Pol. č.</t>
  </si>
  <si>
    <t>Specifikace předmětu plnění</t>
  </si>
  <si>
    <t>Objednací kód dodavatele</t>
  </si>
  <si>
    <t>Inkontinenční podložky</t>
  </si>
  <si>
    <t>Podložka pod pacienty inkontinenční, 40x60 cm, ISO savost min. 550 ml</t>
  </si>
  <si>
    <t>Podložka pod pacienty inkontinenční, 60x60 cm, ISO savost min. 950 ml</t>
  </si>
  <si>
    <t>Podložka pod pacienty inkontinenční, 60x90 cm, ISO savost min. 1200 ml</t>
  </si>
  <si>
    <t>1. část:  Plenkové zalepovací kalhotky pro dospělé</t>
  </si>
  <si>
    <t>4 fixační lepítka k opakovanému připevnění se suchým zipem</t>
  </si>
  <si>
    <t>vel. XL - obvod boků 150–175 cm, min. ISO savost 2700 ml</t>
  </si>
  <si>
    <t>vel. M - obvod boků 80–120 cm, min. ISO savost 2400 ml</t>
  </si>
  <si>
    <t>vel. L - obvod boků 110–150 cm, min. ISO savost 2700 ml</t>
  </si>
  <si>
    <t>2 široká fixační lepítka k opakovanému připevnění se suchým zipem</t>
  </si>
  <si>
    <t>2 pružné pásy s minimální šířkou 70 mm</t>
  </si>
  <si>
    <t>produktový list</t>
  </si>
  <si>
    <t xml:space="preserve">Plenkové zalepovací kalhotky </t>
  </si>
  <si>
    <t>vel. M - obvod boků 90–120 cm, min. ISO savost 1 800 ml</t>
  </si>
  <si>
    <t>vel. L - obvod boků 120–150 cm, min. ISO savost 2200 ml</t>
  </si>
  <si>
    <t>vel. XL - obvod boků 140–175 cm, min. ISO savost 3100 ml</t>
  </si>
  <si>
    <t>Kritéria ke splnění kvality (vyplnit technickou specifikaci  ANO/NE, doložit certifikátem nebo produktovým listem a čestným prohlášením výrobce)</t>
  </si>
  <si>
    <t>2. část:  Plenkové zalepovací kalhotky s elastickým pásem pro dospělé</t>
  </si>
  <si>
    <t>DPH v %</t>
  </si>
  <si>
    <t>Počet ks v balení</t>
  </si>
  <si>
    <t>Katalogové číslo</t>
  </si>
  <si>
    <t>CENA CELKEM</t>
  </si>
  <si>
    <t xml:space="preserve">                   1. skupina: PLENKOVÉ KALHOTKY PRO DOSPĚLÉ (tolerance u velikostí je +/- 10%)</t>
  </si>
  <si>
    <t xml:space="preserve">                  2. skupina: PLENKOVÉ KALHOTKY S ELASTICKÝM PÁSEM PRO DOSPĚLÉ (tolerance u velikostí je +/- 10%)</t>
  </si>
  <si>
    <t>Kód VZP</t>
  </si>
  <si>
    <t xml:space="preserve">                 3. skupina: INKONTINENČNÍ PODLOŽKY</t>
  </si>
  <si>
    <t>3. část:  Inkontinenční podložky pod pacienty</t>
  </si>
  <si>
    <t>Cena za 1 kus v Kč bez DPH</t>
  </si>
  <si>
    <t>místo plnění A*</t>
  </si>
  <si>
    <t>místo plnění B**</t>
  </si>
  <si>
    <t>Cena za 1 kus v Kč vč. DPH</t>
  </si>
  <si>
    <t>„Dodávky inkontinenčních pomůcek pro SNO“</t>
  </si>
  <si>
    <t>DPH v Kč</t>
  </si>
  <si>
    <t>Číslo zakázky: P24V00000258</t>
  </si>
  <si>
    <t>Evidenční číslo: OPA/Hal/2024/58</t>
  </si>
  <si>
    <t>* místo plnění A - Logistická společnost NemLog</t>
  </si>
  <si>
    <t>** místo plnění B - Areál Slezské nemocnice v Opavě</t>
  </si>
  <si>
    <t>vyplní dodavatel</t>
  </si>
  <si>
    <t>Cena za předpokládanou spotřebu za 2 roky v Kč bez DPH</t>
  </si>
  <si>
    <t>DPH v Kč/předpokládanou spotřebu za 2 roky</t>
  </si>
  <si>
    <t>Cena za předpokládanou spotřebu za 2 roky v Kč vč. DPH</t>
  </si>
  <si>
    <t>Plenkové zalepovací kalhotky</t>
  </si>
  <si>
    <t>Předpoklá-daná spotřeba ks/2 roky</t>
  </si>
  <si>
    <t>Příloha č. 6 - Cenová kalkulace a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</si>
</sst>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color theme="1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rgb="FFFF0000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6" fillId="0" borderId="0" xfId="1" applyFont="1"/>
    <xf numFmtId="0" fontId="8" fillId="0" borderId="0" xfId="1" applyFont="1" applyAlignment="1">
      <alignment horizontal="center"/>
    </xf>
    <xf numFmtId="0" fontId="9" fillId="0" borderId="0" xfId="2" applyFont="1" applyAlignment="1">
      <alignment horizontal="left"/>
    </xf>
    <xf numFmtId="0" fontId="10" fillId="0" borderId="1" xfId="2" applyFont="1" applyBorder="1" applyAlignment="1">
      <alignment horizontal="left"/>
    </xf>
    <xf numFmtId="0" fontId="6" fillId="0" borderId="1" xfId="1" applyFont="1" applyBorder="1"/>
    <xf numFmtId="0" fontId="10" fillId="0" borderId="1" xfId="2" applyFont="1" applyBorder="1"/>
    <xf numFmtId="0" fontId="10" fillId="0" borderId="0" xfId="2" applyFont="1"/>
    <xf numFmtId="0" fontId="6" fillId="0" borderId="0" xfId="0" applyFont="1"/>
    <xf numFmtId="0" fontId="10" fillId="0" borderId="0" xfId="2" applyFont="1" applyAlignment="1">
      <alignment horizontal="center"/>
    </xf>
    <xf numFmtId="0" fontId="8" fillId="0" borderId="0" xfId="1" applyFont="1" applyFill="1" applyAlignment="1">
      <alignment wrapText="1"/>
    </xf>
    <xf numFmtId="0" fontId="7" fillId="0" borderId="0" xfId="2" applyFont="1" applyAlignment="1">
      <alignment vertical="top"/>
    </xf>
    <xf numFmtId="0" fontId="12" fillId="0" borderId="0" xfId="2" applyFont="1" applyAlignment="1">
      <alignment horizontal="left" vertical="top" wrapText="1"/>
    </xf>
    <xf numFmtId="0" fontId="0" fillId="0" borderId="0" xfId="0" applyAlignment="1">
      <alignment vertical="center"/>
    </xf>
    <xf numFmtId="0" fontId="13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/>
    </xf>
    <xf numFmtId="3" fontId="22" fillId="0" borderId="1" xfId="2" applyNumberFormat="1" applyFont="1" applyBorder="1" applyAlignment="1">
      <alignment horizontal="right" vertical="center" wrapText="1"/>
    </xf>
    <xf numFmtId="0" fontId="20" fillId="0" borderId="1" xfId="2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left" vertical="center" wrapText="1"/>
    </xf>
    <xf numFmtId="3" fontId="20" fillId="0" borderId="1" xfId="2" applyNumberFormat="1" applyFont="1" applyFill="1" applyBorder="1" applyAlignment="1">
      <alignment horizontal="right" vertical="center" wrapText="1"/>
    </xf>
    <xf numFmtId="0" fontId="21" fillId="0" borderId="1" xfId="2" applyFont="1" applyBorder="1" applyAlignment="1">
      <alignment horizontal="justify" vertical="center" wrapText="1"/>
    </xf>
    <xf numFmtId="3" fontId="22" fillId="0" borderId="1" xfId="2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/>
    </xf>
    <xf numFmtId="4" fontId="20" fillId="0" borderId="1" xfId="6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vertical="center"/>
    </xf>
    <xf numFmtId="4" fontId="20" fillId="6" borderId="1" xfId="2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/>
    </xf>
    <xf numFmtId="4" fontId="22" fillId="6" borderId="1" xfId="2" applyNumberFormat="1" applyFont="1" applyFill="1" applyBorder="1" applyAlignment="1">
      <alignment horizontal="right" vertical="center" wrapText="1"/>
    </xf>
    <xf numFmtId="4" fontId="20" fillId="6" borderId="1" xfId="0" applyNumberFormat="1" applyFont="1" applyFill="1" applyBorder="1" applyAlignment="1">
      <alignment horizontal="right" vertical="center"/>
    </xf>
    <xf numFmtId="4" fontId="15" fillId="4" borderId="1" xfId="0" applyNumberFormat="1" applyFont="1" applyFill="1" applyBorder="1" applyAlignment="1">
      <alignment vertical="center"/>
    </xf>
    <xf numFmtId="4" fontId="0" fillId="0" borderId="0" xfId="0" applyNumberFormat="1"/>
    <xf numFmtId="0" fontId="24" fillId="0" borderId="0" xfId="0" applyFont="1" applyAlignment="1">
      <alignment horizontal="center"/>
    </xf>
    <xf numFmtId="0" fontId="24" fillId="0" borderId="0" xfId="0" applyFont="1"/>
    <xf numFmtId="3" fontId="25" fillId="0" borderId="0" xfId="2" applyNumberFormat="1" applyFont="1" applyAlignment="1">
      <alignment horizontal="center"/>
    </xf>
    <xf numFmtId="0" fontId="24" fillId="5" borderId="0" xfId="0" applyFont="1" applyFill="1"/>
    <xf numFmtId="0" fontId="24" fillId="5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4" fontId="22" fillId="5" borderId="1" xfId="0" applyNumberFormat="1" applyFont="1" applyFill="1" applyBorder="1" applyAlignment="1" applyProtection="1">
      <alignment horizontal="right" vertical="center"/>
      <protection locked="0"/>
    </xf>
    <xf numFmtId="9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2" applyFont="1" applyFill="1" applyBorder="1" applyAlignment="1" applyProtection="1">
      <alignment horizontal="center" vertical="center" wrapText="1"/>
      <protection locked="0"/>
    </xf>
    <xf numFmtId="4" fontId="20" fillId="5" borderId="1" xfId="2" applyNumberFormat="1" applyFont="1" applyFill="1" applyBorder="1" applyAlignment="1" applyProtection="1">
      <alignment horizontal="right" vertical="center" wrapText="1"/>
      <protection locked="0"/>
    </xf>
    <xf numFmtId="0" fontId="19" fillId="5" borderId="1" xfId="2" applyFont="1" applyFill="1" applyBorder="1" applyAlignment="1" applyProtection="1">
      <alignment horizontal="left" vertical="center" wrapText="1"/>
      <protection locked="0"/>
    </xf>
    <xf numFmtId="9" fontId="20" fillId="5" borderId="1" xfId="2" applyNumberFormat="1" applyFont="1" applyFill="1" applyBorder="1" applyAlignment="1" applyProtection="1">
      <alignment horizontal="left" vertical="center" wrapText="1"/>
      <protection locked="0"/>
    </xf>
    <xf numFmtId="0" fontId="21" fillId="5" borderId="1" xfId="2" applyFont="1" applyFill="1" applyBorder="1" applyAlignment="1" applyProtection="1">
      <alignment horizontal="justify" vertical="center" wrapText="1"/>
      <protection locked="0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/>
    <xf numFmtId="0" fontId="15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0" xfId="0" applyFont="1" applyAlignment="1"/>
    <xf numFmtId="0" fontId="0" fillId="0" borderId="0" xfId="0" applyAlignment="1"/>
    <xf numFmtId="0" fontId="23" fillId="0" borderId="0" xfId="0" applyFont="1" applyAlignment="1"/>
    <xf numFmtId="0" fontId="19" fillId="3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9" fillId="2" borderId="1" xfId="2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2" applyFont="1"/>
    <xf numFmtId="0" fontId="11" fillId="0" borderId="0" xfId="2" applyFont="1"/>
    <xf numFmtId="0" fontId="7" fillId="0" borderId="0" xfId="2" applyFont="1" applyAlignment="1">
      <alignment horizontal="left"/>
    </xf>
    <xf numFmtId="0" fontId="24" fillId="5" borderId="0" xfId="0" applyFont="1" applyFill="1" applyAlignment="1"/>
  </cellXfs>
  <cellStyles count="8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  <cellStyle name="Normální 8" xfId="7" xr:uid="{00000000-0005-0000-0000-000007000000}"/>
  </cellStyles>
  <dxfs count="0"/>
  <tableStyles count="0" defaultTableStyle="TableStyleMedium2" defaultPivotStyle="PivotStyleLight16"/>
  <colors>
    <mruColors>
      <color rgb="FFDBE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opLeftCell="A7" zoomScale="80" zoomScaleNormal="80" workbookViewId="0">
      <selection activeCell="E10" sqref="E10:J10"/>
    </sheetView>
  </sheetViews>
  <sheetFormatPr defaultRowHeight="12.75" x14ac:dyDescent="0.2"/>
  <cols>
    <col min="1" max="1" width="5.28515625" customWidth="1"/>
    <col min="2" max="2" width="50.7109375" customWidth="1"/>
    <col min="3" max="3" width="36.7109375" hidden="1" customWidth="1"/>
    <col min="4" max="4" width="12" customWidth="1"/>
    <col min="5" max="5" width="19.42578125" customWidth="1"/>
    <col min="6" max="6" width="17" customWidth="1"/>
    <col min="7" max="7" width="7.85546875" customWidth="1"/>
    <col min="8" max="9" width="12.7109375" customWidth="1"/>
    <col min="10" max="10" width="5.7109375" customWidth="1"/>
    <col min="11" max="14" width="12.7109375" customWidth="1"/>
    <col min="15" max="20" width="15.7109375" customWidth="1"/>
  </cols>
  <sheetData>
    <row r="1" spans="1:20" x14ac:dyDescent="0.2">
      <c r="A1" s="57" t="s">
        <v>67</v>
      </c>
      <c r="B1" s="5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s="16" customFormat="1" ht="18" x14ac:dyDescent="0.25">
      <c r="A2" s="60" t="s">
        <v>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16" customFormat="1" ht="15.75" x14ac:dyDescent="0.25">
      <c r="A3" s="67" t="s">
        <v>58</v>
      </c>
      <c r="B3" s="66"/>
      <c r="C3" s="19"/>
      <c r="D3" s="19"/>
      <c r="E3" s="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x14ac:dyDescent="0.2">
      <c r="A4" s="58" t="s">
        <v>57</v>
      </c>
      <c r="B4" s="5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x14ac:dyDescent="0.2">
      <c r="A5" s="57"/>
      <c r="B5" s="5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45.75" customHeight="1" x14ac:dyDescent="0.2">
      <c r="A6" s="59" t="s">
        <v>21</v>
      </c>
      <c r="B6" s="59" t="s">
        <v>22</v>
      </c>
      <c r="C6" s="59" t="s">
        <v>23</v>
      </c>
      <c r="D6" s="61" t="s">
        <v>66</v>
      </c>
      <c r="E6" s="59" t="s">
        <v>48</v>
      </c>
      <c r="F6" s="59" t="s">
        <v>44</v>
      </c>
      <c r="G6" s="59" t="s">
        <v>43</v>
      </c>
      <c r="H6" s="62" t="s">
        <v>51</v>
      </c>
      <c r="I6" s="62"/>
      <c r="J6" s="59" t="s">
        <v>42</v>
      </c>
      <c r="K6" s="63" t="s">
        <v>56</v>
      </c>
      <c r="L6" s="64"/>
      <c r="M6" s="62" t="s">
        <v>54</v>
      </c>
      <c r="N6" s="62"/>
      <c r="O6" s="62" t="s">
        <v>62</v>
      </c>
      <c r="P6" s="62"/>
      <c r="Q6" s="62" t="s">
        <v>63</v>
      </c>
      <c r="R6" s="74"/>
      <c r="S6" s="62" t="s">
        <v>64</v>
      </c>
      <c r="T6" s="62"/>
    </row>
    <row r="7" spans="1:20" ht="49.5" customHeight="1" x14ac:dyDescent="0.2">
      <c r="A7" s="59"/>
      <c r="B7" s="59"/>
      <c r="C7" s="59"/>
      <c r="D7" s="61"/>
      <c r="E7" s="59"/>
      <c r="F7" s="59"/>
      <c r="G7" s="59"/>
      <c r="H7" s="17" t="s">
        <v>52</v>
      </c>
      <c r="I7" s="17" t="s">
        <v>53</v>
      </c>
      <c r="J7" s="59"/>
      <c r="K7" s="20" t="s">
        <v>52</v>
      </c>
      <c r="L7" s="20" t="s">
        <v>53</v>
      </c>
      <c r="M7" s="17" t="s">
        <v>52</v>
      </c>
      <c r="N7" s="17" t="s">
        <v>53</v>
      </c>
      <c r="O7" s="17" t="s">
        <v>52</v>
      </c>
      <c r="P7" s="17" t="s">
        <v>53</v>
      </c>
      <c r="Q7" s="17" t="s">
        <v>52</v>
      </c>
      <c r="R7" s="17" t="s">
        <v>53</v>
      </c>
      <c r="S7" s="17" t="s">
        <v>52</v>
      </c>
      <c r="T7" s="17" t="s">
        <v>53</v>
      </c>
    </row>
    <row r="8" spans="1:20" ht="30" customHeight="1" x14ac:dyDescent="0.2">
      <c r="A8" s="73" t="s">
        <v>46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69"/>
      <c r="N8" s="69"/>
      <c r="O8" s="69"/>
      <c r="P8" s="69"/>
      <c r="Q8" s="69"/>
      <c r="R8" s="69"/>
      <c r="S8" s="69"/>
      <c r="T8" s="69"/>
    </row>
    <row r="9" spans="1:20" s="15" customFormat="1" ht="30" customHeight="1" x14ac:dyDescent="0.2">
      <c r="A9" s="68" t="s">
        <v>65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s="15" customFormat="1" ht="30" customHeight="1" x14ac:dyDescent="0.2">
      <c r="A10" s="21">
        <v>1</v>
      </c>
      <c r="B10" s="22" t="s">
        <v>37</v>
      </c>
      <c r="C10" s="23"/>
      <c r="D10" s="24">
        <v>13200</v>
      </c>
      <c r="E10" s="48"/>
      <c r="F10" s="48"/>
      <c r="G10" s="48"/>
      <c r="H10" s="49"/>
      <c r="I10" s="49"/>
      <c r="J10" s="50"/>
      <c r="K10" s="35">
        <f>H10*J10</f>
        <v>0</v>
      </c>
      <c r="L10" s="35">
        <f>I10*J10</f>
        <v>0</v>
      </c>
      <c r="M10" s="30">
        <f>H10+K10</f>
        <v>0</v>
      </c>
      <c r="N10" s="31">
        <f>I10+L10</f>
        <v>0</v>
      </c>
      <c r="O10" s="31">
        <f>H10*D10</f>
        <v>0</v>
      </c>
      <c r="P10" s="31">
        <f>I10*D10</f>
        <v>0</v>
      </c>
      <c r="Q10" s="36">
        <f>S10-O10</f>
        <v>0</v>
      </c>
      <c r="R10" s="30">
        <f>T10-P10</f>
        <v>0</v>
      </c>
      <c r="S10" s="30">
        <f>M10*D10</f>
        <v>0</v>
      </c>
      <c r="T10" s="30">
        <f>N10*D10</f>
        <v>0</v>
      </c>
    </row>
    <row r="11" spans="1:20" s="15" customFormat="1" ht="30" customHeight="1" x14ac:dyDescent="0.2">
      <c r="A11" s="21">
        <v>2</v>
      </c>
      <c r="B11" s="22" t="s">
        <v>38</v>
      </c>
      <c r="C11" s="25"/>
      <c r="D11" s="24">
        <v>73560</v>
      </c>
      <c r="E11" s="51"/>
      <c r="F11" s="51"/>
      <c r="G11" s="51"/>
      <c r="H11" s="52"/>
      <c r="I11" s="52"/>
      <c r="J11" s="50"/>
      <c r="K11" s="35">
        <f t="shared" ref="K11:K12" si="0">H11*J11</f>
        <v>0</v>
      </c>
      <c r="L11" s="35">
        <f t="shared" ref="L11:L12" si="1">I11*J11</f>
        <v>0</v>
      </c>
      <c r="M11" s="30">
        <f t="shared" ref="M11:M12" si="2">H11+K11</f>
        <v>0</v>
      </c>
      <c r="N11" s="31">
        <f t="shared" ref="N11:N12" si="3">I11+L11</f>
        <v>0</v>
      </c>
      <c r="O11" s="31">
        <f t="shared" ref="O11:O12" si="4">H11*D11</f>
        <v>0</v>
      </c>
      <c r="P11" s="31">
        <f t="shared" ref="P11:P12" si="5">I11*D11</f>
        <v>0</v>
      </c>
      <c r="Q11" s="30">
        <f t="shared" ref="Q11:Q12" si="6">S11-O11</f>
        <v>0</v>
      </c>
      <c r="R11" s="30">
        <f t="shared" ref="R11:R12" si="7">T11-P11</f>
        <v>0</v>
      </c>
      <c r="S11" s="30">
        <f t="shared" ref="S11:S12" si="8">M11*D11</f>
        <v>0</v>
      </c>
      <c r="T11" s="30">
        <f t="shared" ref="T11:T12" si="9">N11*D11</f>
        <v>0</v>
      </c>
    </row>
    <row r="12" spans="1:20" s="15" customFormat="1" ht="30" customHeight="1" x14ac:dyDescent="0.2">
      <c r="A12" s="21">
        <v>3</v>
      </c>
      <c r="B12" s="22" t="s">
        <v>30</v>
      </c>
      <c r="C12" s="25"/>
      <c r="D12" s="24">
        <v>25400</v>
      </c>
      <c r="E12" s="51"/>
      <c r="F12" s="51"/>
      <c r="G12" s="51"/>
      <c r="H12" s="52"/>
      <c r="I12" s="52"/>
      <c r="J12" s="50"/>
      <c r="K12" s="35">
        <f t="shared" si="0"/>
        <v>0</v>
      </c>
      <c r="L12" s="35">
        <f t="shared" si="1"/>
        <v>0</v>
      </c>
      <c r="M12" s="30">
        <f t="shared" si="2"/>
        <v>0</v>
      </c>
      <c r="N12" s="31">
        <f t="shared" si="3"/>
        <v>0</v>
      </c>
      <c r="O12" s="31">
        <f t="shared" si="4"/>
        <v>0</v>
      </c>
      <c r="P12" s="31">
        <f t="shared" si="5"/>
        <v>0</v>
      </c>
      <c r="Q12" s="30">
        <f t="shared" si="6"/>
        <v>0</v>
      </c>
      <c r="R12" s="30">
        <f t="shared" si="7"/>
        <v>0</v>
      </c>
      <c r="S12" s="30">
        <f t="shared" si="8"/>
        <v>0</v>
      </c>
      <c r="T12" s="30">
        <f t="shared" si="9"/>
        <v>0</v>
      </c>
    </row>
    <row r="13" spans="1:20" ht="30" customHeight="1" x14ac:dyDescent="0.2">
      <c r="A13" s="73" t="s">
        <v>47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69"/>
      <c r="N13" s="69"/>
      <c r="O13" s="69"/>
      <c r="P13" s="69"/>
      <c r="Q13" s="69"/>
      <c r="R13" s="69"/>
      <c r="S13" s="69"/>
      <c r="T13" s="69"/>
    </row>
    <row r="14" spans="1:20" s="15" customFormat="1" ht="30" customHeight="1" x14ac:dyDescent="0.2">
      <c r="A14" s="68" t="s">
        <v>36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spans="1:20" s="15" customFormat="1" ht="30" customHeight="1" x14ac:dyDescent="0.2">
      <c r="A15" s="21">
        <v>4</v>
      </c>
      <c r="B15" s="22" t="s">
        <v>31</v>
      </c>
      <c r="C15" s="26"/>
      <c r="D15" s="27">
        <v>20200</v>
      </c>
      <c r="E15" s="53"/>
      <c r="F15" s="53"/>
      <c r="G15" s="53"/>
      <c r="H15" s="52"/>
      <c r="I15" s="52"/>
      <c r="J15" s="54"/>
      <c r="K15" s="33">
        <f t="shared" ref="K15:K17" si="10">H15*J15</f>
        <v>0</v>
      </c>
      <c r="L15" s="33">
        <f t="shared" ref="L15:L17" si="11">I15*J15</f>
        <v>0</v>
      </c>
      <c r="M15" s="34">
        <f t="shared" ref="M15:M17" si="12">H15+K15</f>
        <v>0</v>
      </c>
      <c r="N15" s="34">
        <f t="shared" ref="N15:N17" si="13">I15+L15</f>
        <v>0</v>
      </c>
      <c r="O15" s="32">
        <f t="shared" ref="O15:O17" si="14">H15*D15</f>
        <v>0</v>
      </c>
      <c r="P15" s="32">
        <f t="shared" ref="P15:P17" si="15">I15*D15</f>
        <v>0</v>
      </c>
      <c r="Q15" s="32">
        <f t="shared" ref="Q15:Q17" si="16">S15-O15</f>
        <v>0</v>
      </c>
      <c r="R15" s="32">
        <f t="shared" ref="R15:R17" si="17">T15-P15</f>
        <v>0</v>
      </c>
      <c r="S15" s="32">
        <f t="shared" ref="S15:S17" si="18">M15*D15</f>
        <v>0</v>
      </c>
      <c r="T15" s="32">
        <f t="shared" ref="T15:T17" si="19">N15*D15</f>
        <v>0</v>
      </c>
    </row>
    <row r="16" spans="1:20" s="15" customFormat="1" ht="30" customHeight="1" x14ac:dyDescent="0.2">
      <c r="A16" s="21">
        <v>5</v>
      </c>
      <c r="B16" s="22" t="s">
        <v>32</v>
      </c>
      <c r="C16" s="23"/>
      <c r="D16" s="24">
        <v>37560</v>
      </c>
      <c r="E16" s="48"/>
      <c r="F16" s="48"/>
      <c r="G16" s="48"/>
      <c r="H16" s="49"/>
      <c r="I16" s="49"/>
      <c r="J16" s="50"/>
      <c r="K16" s="35">
        <f t="shared" si="10"/>
        <v>0</v>
      </c>
      <c r="L16" s="35">
        <f t="shared" si="11"/>
        <v>0</v>
      </c>
      <c r="M16" s="34">
        <f t="shared" si="12"/>
        <v>0</v>
      </c>
      <c r="N16" s="34">
        <f t="shared" si="13"/>
        <v>0</v>
      </c>
      <c r="O16" s="32">
        <f t="shared" si="14"/>
        <v>0</v>
      </c>
      <c r="P16" s="32">
        <f t="shared" si="15"/>
        <v>0</v>
      </c>
      <c r="Q16" s="32">
        <f t="shared" si="16"/>
        <v>0</v>
      </c>
      <c r="R16" s="32">
        <f t="shared" si="17"/>
        <v>0</v>
      </c>
      <c r="S16" s="32">
        <f t="shared" si="18"/>
        <v>0</v>
      </c>
      <c r="T16" s="32">
        <f t="shared" si="19"/>
        <v>0</v>
      </c>
    </row>
    <row r="17" spans="1:20" s="15" customFormat="1" ht="30" customHeight="1" x14ac:dyDescent="0.2">
      <c r="A17" s="21">
        <v>6</v>
      </c>
      <c r="B17" s="22" t="s">
        <v>39</v>
      </c>
      <c r="C17" s="25"/>
      <c r="D17" s="24">
        <v>15280</v>
      </c>
      <c r="E17" s="51"/>
      <c r="F17" s="51"/>
      <c r="G17" s="51"/>
      <c r="H17" s="52"/>
      <c r="I17" s="52"/>
      <c r="J17" s="50"/>
      <c r="K17" s="35">
        <f t="shared" si="10"/>
        <v>0</v>
      </c>
      <c r="L17" s="35">
        <f t="shared" si="11"/>
        <v>0</v>
      </c>
      <c r="M17" s="34">
        <f t="shared" si="12"/>
        <v>0</v>
      </c>
      <c r="N17" s="34">
        <f t="shared" si="13"/>
        <v>0</v>
      </c>
      <c r="O17" s="32">
        <f t="shared" si="14"/>
        <v>0</v>
      </c>
      <c r="P17" s="32">
        <f t="shared" si="15"/>
        <v>0</v>
      </c>
      <c r="Q17" s="32">
        <f t="shared" si="16"/>
        <v>0</v>
      </c>
      <c r="R17" s="32">
        <f t="shared" si="17"/>
        <v>0</v>
      </c>
      <c r="S17" s="32">
        <f t="shared" si="18"/>
        <v>0</v>
      </c>
      <c r="T17" s="32">
        <f t="shared" si="19"/>
        <v>0</v>
      </c>
    </row>
    <row r="18" spans="1:20" ht="30" customHeight="1" x14ac:dyDescent="0.2">
      <c r="A18" s="73" t="s">
        <v>49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/>
      <c r="N18" s="69"/>
      <c r="O18" s="69"/>
      <c r="P18" s="69"/>
      <c r="Q18" s="69"/>
      <c r="R18" s="69"/>
      <c r="S18" s="69"/>
      <c r="T18" s="69"/>
    </row>
    <row r="19" spans="1:20" s="15" customFormat="1" ht="30" customHeight="1" x14ac:dyDescent="0.2">
      <c r="A19" s="68" t="s">
        <v>24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s="15" customFormat="1" ht="30" customHeight="1" x14ac:dyDescent="0.2">
      <c r="A20" s="21">
        <v>7</v>
      </c>
      <c r="B20" s="22" t="s">
        <v>25</v>
      </c>
      <c r="C20" s="28"/>
      <c r="D20" s="29">
        <v>15720</v>
      </c>
      <c r="E20" s="55"/>
      <c r="F20" s="55"/>
      <c r="G20" s="55"/>
      <c r="H20" s="52"/>
      <c r="I20" s="52"/>
      <c r="J20" s="50"/>
      <c r="K20" s="35">
        <f t="shared" ref="K20:K22" si="20">H20*J20</f>
        <v>0</v>
      </c>
      <c r="L20" s="35">
        <f t="shared" ref="L20:L22" si="21">I20*J20</f>
        <v>0</v>
      </c>
      <c r="M20" s="34">
        <f t="shared" ref="M20:M22" si="22">H20+K20</f>
        <v>0</v>
      </c>
      <c r="N20" s="34">
        <f t="shared" ref="N20:N22" si="23">I20+L20</f>
        <v>0</v>
      </c>
      <c r="O20" s="32">
        <f t="shared" ref="O20:O22" si="24">H20*D20</f>
        <v>0</v>
      </c>
      <c r="P20" s="32">
        <f t="shared" ref="P20:P22" si="25">I20*D20</f>
        <v>0</v>
      </c>
      <c r="Q20" s="32">
        <f t="shared" ref="Q20:Q22" si="26">S20-O20</f>
        <v>0</v>
      </c>
      <c r="R20" s="32">
        <f t="shared" ref="R20:R22" si="27">T20-P20</f>
        <v>0</v>
      </c>
      <c r="S20" s="32">
        <f t="shared" ref="S20:S22" si="28">M20*D20</f>
        <v>0</v>
      </c>
      <c r="T20" s="32">
        <f t="shared" ref="T20:T22" si="29">N20*D20</f>
        <v>0</v>
      </c>
    </row>
    <row r="21" spans="1:20" s="15" customFormat="1" ht="30" customHeight="1" x14ac:dyDescent="0.2">
      <c r="A21" s="21">
        <v>8</v>
      </c>
      <c r="B21" s="22" t="s">
        <v>26</v>
      </c>
      <c r="C21" s="28"/>
      <c r="D21" s="29">
        <v>27720</v>
      </c>
      <c r="E21" s="55"/>
      <c r="F21" s="55"/>
      <c r="G21" s="55"/>
      <c r="H21" s="52"/>
      <c r="I21" s="52"/>
      <c r="J21" s="50"/>
      <c r="K21" s="35">
        <f t="shared" si="20"/>
        <v>0</v>
      </c>
      <c r="L21" s="35">
        <f t="shared" si="21"/>
        <v>0</v>
      </c>
      <c r="M21" s="34">
        <f t="shared" si="22"/>
        <v>0</v>
      </c>
      <c r="N21" s="34">
        <f t="shared" si="23"/>
        <v>0</v>
      </c>
      <c r="O21" s="32">
        <f t="shared" si="24"/>
        <v>0</v>
      </c>
      <c r="P21" s="32">
        <f t="shared" si="25"/>
        <v>0</v>
      </c>
      <c r="Q21" s="32">
        <f t="shared" si="26"/>
        <v>0</v>
      </c>
      <c r="R21" s="32">
        <f t="shared" si="27"/>
        <v>0</v>
      </c>
      <c r="S21" s="32">
        <f t="shared" si="28"/>
        <v>0</v>
      </c>
      <c r="T21" s="32">
        <f t="shared" si="29"/>
        <v>0</v>
      </c>
    </row>
    <row r="22" spans="1:20" s="15" customFormat="1" ht="30" customHeight="1" x14ac:dyDescent="0.2">
      <c r="A22" s="21">
        <v>9</v>
      </c>
      <c r="B22" s="22" t="s">
        <v>27</v>
      </c>
      <c r="C22" s="28"/>
      <c r="D22" s="29">
        <v>187920</v>
      </c>
      <c r="E22" s="55"/>
      <c r="F22" s="55"/>
      <c r="G22" s="55"/>
      <c r="H22" s="52"/>
      <c r="I22" s="52"/>
      <c r="J22" s="50"/>
      <c r="K22" s="35">
        <f t="shared" si="20"/>
        <v>0</v>
      </c>
      <c r="L22" s="35">
        <f t="shared" si="21"/>
        <v>0</v>
      </c>
      <c r="M22" s="34">
        <f t="shared" si="22"/>
        <v>0</v>
      </c>
      <c r="N22" s="34">
        <f t="shared" si="23"/>
        <v>0</v>
      </c>
      <c r="O22" s="32">
        <f t="shared" si="24"/>
        <v>0</v>
      </c>
      <c r="P22" s="32">
        <f t="shared" si="25"/>
        <v>0</v>
      </c>
      <c r="Q22" s="32">
        <f t="shared" si="26"/>
        <v>0</v>
      </c>
      <c r="R22" s="32">
        <f t="shared" si="27"/>
        <v>0</v>
      </c>
      <c r="S22" s="32">
        <f t="shared" si="28"/>
        <v>0</v>
      </c>
      <c r="T22" s="32">
        <f t="shared" si="29"/>
        <v>0</v>
      </c>
    </row>
    <row r="23" spans="1:20" ht="30" customHeight="1" x14ac:dyDescent="0.2">
      <c r="A23" s="70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  <c r="O23" s="37">
        <f t="shared" ref="O23:T23" si="30">O10+O11+O12+O15+O16+O17+O20+O21+O22</f>
        <v>0</v>
      </c>
      <c r="P23" s="37">
        <f t="shared" si="30"/>
        <v>0</v>
      </c>
      <c r="Q23" s="37">
        <f t="shared" si="30"/>
        <v>0</v>
      </c>
      <c r="R23" s="37">
        <f t="shared" si="30"/>
        <v>0</v>
      </c>
      <c r="S23" s="37">
        <f t="shared" si="30"/>
        <v>0</v>
      </c>
      <c r="T23" s="37">
        <f t="shared" si="30"/>
        <v>0</v>
      </c>
    </row>
    <row r="25" spans="1:20" x14ac:dyDescent="0.2">
      <c r="A25" s="65" t="s">
        <v>59</v>
      </c>
      <c r="B25" s="66"/>
      <c r="C25" s="66"/>
      <c r="D25" s="66"/>
      <c r="E25" s="66"/>
      <c r="F25" s="66"/>
      <c r="G25" s="39"/>
    </row>
    <row r="26" spans="1:20" x14ac:dyDescent="0.2">
      <c r="A26" s="65" t="s">
        <v>60</v>
      </c>
      <c r="B26" s="66"/>
      <c r="C26" s="66"/>
      <c r="D26" s="66"/>
      <c r="E26" s="66"/>
      <c r="F26" s="66"/>
      <c r="G26" s="66"/>
      <c r="Q26" s="38"/>
      <c r="R26" s="38"/>
    </row>
    <row r="27" spans="1:20" x14ac:dyDescent="0.2">
      <c r="A27" s="40"/>
      <c r="B27" s="39"/>
      <c r="C27" s="39"/>
      <c r="D27" s="41"/>
      <c r="E27" s="39"/>
      <c r="F27" s="39"/>
      <c r="G27" s="39"/>
    </row>
    <row r="28" spans="1:20" x14ac:dyDescent="0.2">
      <c r="A28" s="42" t="s">
        <v>61</v>
      </c>
      <c r="B28" s="43"/>
      <c r="C28" s="39"/>
      <c r="D28" s="44"/>
      <c r="E28" s="44"/>
      <c r="F28" s="44"/>
      <c r="G28" s="39"/>
    </row>
  </sheetData>
  <sheetProtection algorithmName="SHA-512" hashValue="Tx6yaZdO4+FXC9ypTdaKRStV0Ug2aMwGgsZMo0TLCQ5IJxQokIcsyIO0h7egrfoVrKoMJ736P6uTq7vNAkLZLQ==" saltValue="M1+jSJzBC9age2v3yiaWlw==" spinCount="100000" sheet="1" objects="1" scenarios="1"/>
  <mergeCells count="28">
    <mergeCell ref="A25:F25"/>
    <mergeCell ref="A26:G26"/>
    <mergeCell ref="A3:B3"/>
    <mergeCell ref="A19:T19"/>
    <mergeCell ref="A23:N23"/>
    <mergeCell ref="A8:T8"/>
    <mergeCell ref="A13:T13"/>
    <mergeCell ref="A18:T18"/>
    <mergeCell ref="A9:T9"/>
    <mergeCell ref="A14:T14"/>
    <mergeCell ref="M6:N6"/>
    <mergeCell ref="O6:P6"/>
    <mergeCell ref="Q6:R6"/>
    <mergeCell ref="S6:T6"/>
    <mergeCell ref="A1:B1"/>
    <mergeCell ref="A4:B4"/>
    <mergeCell ref="A5:B5"/>
    <mergeCell ref="G6:G7"/>
    <mergeCell ref="A2:T2"/>
    <mergeCell ref="F6:F7"/>
    <mergeCell ref="A6:A7"/>
    <mergeCell ref="B6:B7"/>
    <mergeCell ref="C6:C7"/>
    <mergeCell ref="D6:D7"/>
    <mergeCell ref="H6:I6"/>
    <mergeCell ref="J6:J7"/>
    <mergeCell ref="E6:E7"/>
    <mergeCell ref="K6:L6"/>
  </mergeCells>
  <printOptions horizontalCentered="1" verticalCentered="1"/>
  <pageMargins left="0.25" right="0.25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tabSelected="1" topLeftCell="A10" workbookViewId="0">
      <selection activeCell="D38" sqref="D38"/>
    </sheetView>
  </sheetViews>
  <sheetFormatPr defaultRowHeight="12.75" x14ac:dyDescent="0.2"/>
  <cols>
    <col min="1" max="1" width="2.42578125" customWidth="1"/>
    <col min="2" max="2" width="94.42578125" customWidth="1"/>
    <col min="3" max="3" width="9.85546875" customWidth="1"/>
    <col min="4" max="4" width="32.85546875" customWidth="1"/>
  </cols>
  <sheetData>
    <row r="1" spans="1:5" s="2" customFormat="1" ht="41.25" customHeight="1" x14ac:dyDescent="0.25">
      <c r="A1" s="75" t="s">
        <v>40</v>
      </c>
      <c r="B1" s="76"/>
      <c r="C1" s="76"/>
      <c r="D1" s="76"/>
    </row>
    <row r="2" spans="1:5" ht="15.75" x14ac:dyDescent="0.25">
      <c r="A2" s="77" t="s">
        <v>28</v>
      </c>
      <c r="B2" s="77"/>
      <c r="C2" s="80" t="s">
        <v>61</v>
      </c>
      <c r="D2" s="66"/>
    </row>
    <row r="3" spans="1:5" x14ac:dyDescent="0.2">
      <c r="A3" s="79" t="s">
        <v>2</v>
      </c>
      <c r="B3" s="79"/>
      <c r="C3" s="45" t="s">
        <v>0</v>
      </c>
      <c r="D3" s="4" t="s">
        <v>1</v>
      </c>
    </row>
    <row r="4" spans="1:5" x14ac:dyDescent="0.2">
      <c r="A4" s="5"/>
      <c r="B4" s="6" t="s">
        <v>29</v>
      </c>
      <c r="C4" s="56"/>
      <c r="D4" s="7" t="s">
        <v>35</v>
      </c>
    </row>
    <row r="5" spans="1:5" x14ac:dyDescent="0.2">
      <c r="A5" s="5"/>
      <c r="B5" s="6" t="s">
        <v>4</v>
      </c>
      <c r="C5" s="56"/>
      <c r="D5" s="7" t="s">
        <v>6</v>
      </c>
    </row>
    <row r="6" spans="1:5" x14ac:dyDescent="0.2">
      <c r="A6" s="5"/>
      <c r="B6" s="8" t="s">
        <v>5</v>
      </c>
      <c r="C6" s="56"/>
      <c r="D6" s="7" t="s">
        <v>6</v>
      </c>
    </row>
    <row r="7" spans="1:5" x14ac:dyDescent="0.2">
      <c r="A7" s="5"/>
      <c r="B7" s="8" t="s">
        <v>7</v>
      </c>
      <c r="C7" s="56"/>
      <c r="D7" s="7" t="s">
        <v>3</v>
      </c>
      <c r="E7" s="1"/>
    </row>
    <row r="8" spans="1:5" x14ac:dyDescent="0.2">
      <c r="A8" s="5"/>
      <c r="B8" s="6" t="s">
        <v>8</v>
      </c>
      <c r="C8" s="56"/>
      <c r="D8" s="7" t="s">
        <v>3</v>
      </c>
    </row>
    <row r="9" spans="1:5" x14ac:dyDescent="0.2">
      <c r="A9" s="9"/>
      <c r="B9" s="8" t="s">
        <v>9</v>
      </c>
      <c r="C9" s="56"/>
      <c r="D9" s="7" t="s">
        <v>3</v>
      </c>
    </row>
    <row r="10" spans="1:5" x14ac:dyDescent="0.2">
      <c r="A10" s="9"/>
      <c r="B10" s="8" t="s">
        <v>10</v>
      </c>
      <c r="C10" s="56"/>
      <c r="D10" s="7" t="s">
        <v>3</v>
      </c>
    </row>
    <row r="11" spans="1:5" x14ac:dyDescent="0.2">
      <c r="A11" s="9"/>
      <c r="B11" s="8" t="s">
        <v>11</v>
      </c>
      <c r="C11" s="56"/>
      <c r="D11" s="7" t="s">
        <v>3</v>
      </c>
    </row>
    <row r="12" spans="1:5" x14ac:dyDescent="0.2">
      <c r="A12" s="9"/>
      <c r="B12" s="8" t="s">
        <v>12</v>
      </c>
      <c r="C12" s="56"/>
      <c r="D12" s="7" t="s">
        <v>3</v>
      </c>
    </row>
    <row r="13" spans="1:5" x14ac:dyDescent="0.2">
      <c r="A13" s="9"/>
      <c r="B13" s="8" t="s">
        <v>13</v>
      </c>
      <c r="C13" s="56"/>
      <c r="D13" s="7" t="s">
        <v>3</v>
      </c>
    </row>
    <row r="14" spans="1:5" x14ac:dyDescent="0.2">
      <c r="A14" s="9"/>
      <c r="B14" s="8" t="s">
        <v>14</v>
      </c>
      <c r="C14" s="56"/>
      <c r="D14" s="7" t="s">
        <v>15</v>
      </c>
    </row>
    <row r="15" spans="1:5" x14ac:dyDescent="0.2">
      <c r="A15" s="78" t="s">
        <v>20</v>
      </c>
      <c r="B15" s="78"/>
      <c r="C15" s="46"/>
      <c r="D15" s="3"/>
    </row>
    <row r="16" spans="1:5" x14ac:dyDescent="0.2">
      <c r="A16" s="10"/>
      <c r="B16" s="10"/>
      <c r="C16" s="47"/>
      <c r="D16" s="10"/>
    </row>
    <row r="17" spans="1:4" ht="15.75" x14ac:dyDescent="0.25">
      <c r="A17" s="77" t="s">
        <v>41</v>
      </c>
      <c r="B17" s="77"/>
      <c r="C17" s="46"/>
      <c r="D17" s="3"/>
    </row>
    <row r="18" spans="1:4" x14ac:dyDescent="0.2">
      <c r="A18" s="79" t="s">
        <v>2</v>
      </c>
      <c r="B18" s="79"/>
      <c r="C18" s="45" t="s">
        <v>0</v>
      </c>
      <c r="D18" s="4" t="s">
        <v>1</v>
      </c>
    </row>
    <row r="19" spans="1:4" x14ac:dyDescent="0.2">
      <c r="A19" s="5"/>
      <c r="B19" s="6" t="s">
        <v>33</v>
      </c>
      <c r="C19" s="56"/>
      <c r="D19" s="7" t="s">
        <v>35</v>
      </c>
    </row>
    <row r="20" spans="1:4" x14ac:dyDescent="0.2">
      <c r="A20" s="5"/>
      <c r="B20" s="6" t="s">
        <v>34</v>
      </c>
      <c r="C20" s="56"/>
      <c r="D20" s="7" t="s">
        <v>35</v>
      </c>
    </row>
    <row r="21" spans="1:4" x14ac:dyDescent="0.2">
      <c r="A21" s="5"/>
      <c r="B21" s="6" t="s">
        <v>4</v>
      </c>
      <c r="C21" s="56"/>
      <c r="D21" s="7" t="s">
        <v>6</v>
      </c>
    </row>
    <row r="22" spans="1:4" x14ac:dyDescent="0.2">
      <c r="A22" s="5"/>
      <c r="B22" s="8" t="s">
        <v>5</v>
      </c>
      <c r="C22" s="56"/>
      <c r="D22" s="7" t="s">
        <v>6</v>
      </c>
    </row>
    <row r="23" spans="1:4" x14ac:dyDescent="0.2">
      <c r="A23" s="5"/>
      <c r="B23" s="8" t="s">
        <v>7</v>
      </c>
      <c r="C23" s="56"/>
      <c r="D23" s="7" t="s">
        <v>3</v>
      </c>
    </row>
    <row r="24" spans="1:4" x14ac:dyDescent="0.2">
      <c r="A24" s="5"/>
      <c r="B24" s="6" t="s">
        <v>8</v>
      </c>
      <c r="C24" s="56"/>
      <c r="D24" s="7" t="s">
        <v>3</v>
      </c>
    </row>
    <row r="25" spans="1:4" x14ac:dyDescent="0.2">
      <c r="A25" s="9"/>
      <c r="B25" s="8" t="s">
        <v>9</v>
      </c>
      <c r="C25" s="56"/>
      <c r="D25" s="7" t="s">
        <v>3</v>
      </c>
    </row>
    <row r="26" spans="1:4" x14ac:dyDescent="0.2">
      <c r="A26" s="9"/>
      <c r="B26" s="8" t="s">
        <v>10</v>
      </c>
      <c r="C26" s="56"/>
      <c r="D26" s="7" t="s">
        <v>3</v>
      </c>
    </row>
    <row r="27" spans="1:4" x14ac:dyDescent="0.2">
      <c r="A27" s="9"/>
      <c r="B27" s="8" t="s">
        <v>11</v>
      </c>
      <c r="C27" s="56"/>
      <c r="D27" s="7" t="s">
        <v>3</v>
      </c>
    </row>
    <row r="28" spans="1:4" x14ac:dyDescent="0.2">
      <c r="A28" s="9"/>
      <c r="B28" s="8" t="s">
        <v>12</v>
      </c>
      <c r="C28" s="56"/>
      <c r="D28" s="7" t="s">
        <v>3</v>
      </c>
    </row>
    <row r="29" spans="1:4" x14ac:dyDescent="0.2">
      <c r="A29" s="9"/>
      <c r="B29" s="8" t="s">
        <v>13</v>
      </c>
      <c r="C29" s="56"/>
      <c r="D29" s="7" t="s">
        <v>3</v>
      </c>
    </row>
    <row r="30" spans="1:4" x14ac:dyDescent="0.2">
      <c r="A30" s="9"/>
      <c r="B30" s="8" t="s">
        <v>14</v>
      </c>
      <c r="C30" s="56"/>
      <c r="D30" s="7" t="s">
        <v>15</v>
      </c>
    </row>
    <row r="31" spans="1:4" x14ac:dyDescent="0.2">
      <c r="A31" s="78" t="s">
        <v>20</v>
      </c>
      <c r="B31" s="78"/>
      <c r="C31" s="46"/>
      <c r="D31" s="3"/>
    </row>
    <row r="32" spans="1:4" x14ac:dyDescent="0.2">
      <c r="A32" s="11"/>
      <c r="B32" s="12"/>
      <c r="C32" s="46"/>
      <c r="D32" s="3"/>
    </row>
    <row r="33" spans="1:4" x14ac:dyDescent="0.2">
      <c r="A33" s="10"/>
      <c r="B33" s="10"/>
      <c r="C33" s="47"/>
      <c r="D33" s="10"/>
    </row>
    <row r="34" spans="1:4" ht="12.75" customHeight="1" x14ac:dyDescent="0.25">
      <c r="A34" s="77" t="s">
        <v>50</v>
      </c>
      <c r="B34" s="77"/>
      <c r="C34" s="46"/>
      <c r="D34" s="3"/>
    </row>
    <row r="35" spans="1:4" x14ac:dyDescent="0.2">
      <c r="A35" s="13" t="s">
        <v>2</v>
      </c>
      <c r="B35" s="14"/>
      <c r="C35" s="45" t="s">
        <v>0</v>
      </c>
      <c r="D35" s="4" t="s">
        <v>1</v>
      </c>
    </row>
    <row r="36" spans="1:4" x14ac:dyDescent="0.2">
      <c r="A36" s="3"/>
      <c r="B36" s="6" t="s">
        <v>4</v>
      </c>
      <c r="C36" s="56"/>
      <c r="D36" s="7" t="s">
        <v>6</v>
      </c>
    </row>
    <row r="37" spans="1:4" x14ac:dyDescent="0.2">
      <c r="A37" s="3"/>
      <c r="B37" s="6" t="s">
        <v>16</v>
      </c>
      <c r="C37" s="56"/>
      <c r="D37" s="7" t="s">
        <v>3</v>
      </c>
    </row>
    <row r="38" spans="1:4" x14ac:dyDescent="0.2">
      <c r="A38" s="3"/>
      <c r="B38" s="6" t="s">
        <v>17</v>
      </c>
      <c r="C38" s="56"/>
      <c r="D38" s="7" t="s">
        <v>3</v>
      </c>
    </row>
    <row r="39" spans="1:4" x14ac:dyDescent="0.2">
      <c r="A39" s="3"/>
      <c r="B39" s="6" t="s">
        <v>18</v>
      </c>
      <c r="C39" s="56"/>
      <c r="D39" s="7" t="s">
        <v>3</v>
      </c>
    </row>
    <row r="40" spans="1:4" x14ac:dyDescent="0.2">
      <c r="A40" s="3"/>
      <c r="B40" s="6" t="s">
        <v>19</v>
      </c>
      <c r="C40" s="56"/>
      <c r="D40" s="7" t="s">
        <v>3</v>
      </c>
    </row>
    <row r="41" spans="1:4" x14ac:dyDescent="0.2">
      <c r="A41" s="3"/>
      <c r="B41" s="8" t="s">
        <v>14</v>
      </c>
      <c r="C41" s="56"/>
      <c r="D41" s="7" t="s">
        <v>15</v>
      </c>
    </row>
    <row r="42" spans="1:4" x14ac:dyDescent="0.2">
      <c r="A42" s="78" t="s">
        <v>20</v>
      </c>
      <c r="B42" s="78"/>
      <c r="C42" s="10"/>
      <c r="D42" s="10"/>
    </row>
  </sheetData>
  <sheetProtection algorithmName="SHA-512" hashValue="HxttYtthzEcuVMk6FuiUYeZNDc1aakMODDGTJ03HRhOufZG2JuMKeRGwGXltbFp+yLQ8+IhGNrXF8V6HHvVzGA==" saltValue="9kQRhH9ZQrwOu4wI5D5cAA==" spinCount="100000" sheet="1" objects="1" scenarios="1"/>
  <mergeCells count="10">
    <mergeCell ref="A1:D1"/>
    <mergeCell ref="A34:B34"/>
    <mergeCell ref="A42:B42"/>
    <mergeCell ref="A2:B2"/>
    <mergeCell ref="A3:B3"/>
    <mergeCell ref="A15:B15"/>
    <mergeCell ref="A17:B17"/>
    <mergeCell ref="A18:B18"/>
    <mergeCell ref="A31:B31"/>
    <mergeCell ref="C2:D2"/>
  </mergeCell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2021-07-29T18:10:37Z</dcterms:created>
  <dcterms:modified xsi:type="dcterms:W3CDTF">2025-01-06T10:16:26Z</dcterms:modified>
</cp:coreProperties>
</file>