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CC9E27B-E947-41C5-A2A9-09A5B1E2A5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</sheets>
  <definedNames>
    <definedName name="_xlnm.Print_Area" localSheetId="0">'Krycí list'!$A$2:$L$45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3" i="1" s="1"/>
  <c r="K22" i="1" l="1"/>
  <c r="K19" i="1"/>
  <c r="H22" i="1"/>
  <c r="J22" i="1" s="1"/>
  <c r="L22" i="1" s="1"/>
  <c r="H19" i="1"/>
  <c r="J19" i="1" s="1"/>
  <c r="K20" i="1"/>
  <c r="D23" i="1"/>
  <c r="H23" i="1" l="1"/>
  <c r="H20" i="1"/>
  <c r="J20" i="1" s="1"/>
  <c r="L20" i="1" s="1"/>
  <c r="K23" i="1"/>
  <c r="H26" i="1" s="1"/>
  <c r="L19" i="1"/>
  <c r="J23" i="1" l="1"/>
  <c r="L23" i="1"/>
  <c r="H28" i="1" s="1"/>
  <c r="H27" i="1" s="1"/>
</calcChain>
</file>

<file path=xl/sharedStrings.xml><?xml version="1.0" encoding="utf-8"?>
<sst xmlns="http://schemas.openxmlformats.org/spreadsheetml/2006/main" count="68" uniqueCount="58">
  <si>
    <t>Sídlo:</t>
  </si>
  <si>
    <t>Statutární zástupce:</t>
  </si>
  <si>
    <t>Kontaktní osoba:</t>
  </si>
  <si>
    <t>Standardní večeře vč. druhé večeře</t>
  </si>
  <si>
    <t>DPH samostatně</t>
  </si>
  <si>
    <t>Celková nabídková cena vč. DPH</t>
  </si>
  <si>
    <t>Polévka</t>
  </si>
  <si>
    <t>Hlavní jídlo</t>
  </si>
  <si>
    <t>KRYCÍ LIST</t>
  </si>
  <si>
    <t>NÁZEV VEŘEJNÉ ZAKÁZKY</t>
  </si>
  <si>
    <t xml:space="preserve">Zadavatel </t>
  </si>
  <si>
    <t>IČO:</t>
  </si>
  <si>
    <t>Druh VZ:</t>
  </si>
  <si>
    <t>služby</t>
  </si>
  <si>
    <t>Režim VZ</t>
  </si>
  <si>
    <t>Druh řízení</t>
  </si>
  <si>
    <t>nadlimitní</t>
  </si>
  <si>
    <t xml:space="preserve"> DODAVATEL</t>
  </si>
  <si>
    <t>E-mail :</t>
  </si>
  <si>
    <t>Název dodavatele</t>
  </si>
  <si>
    <t>Telefon:</t>
  </si>
  <si>
    <t>DOPLNIT</t>
  </si>
  <si>
    <t>Celková nabídková cena bez DPH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</si>
  <si>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</si>
  <si>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</si>
  <si>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</si>
  <si>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</si>
  <si>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</si>
  <si>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</si>
  <si>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Slezská nemocnice v Opavě, příspěvková organizace</t>
  </si>
  <si>
    <t>Olomoucká 470/86, Předměstí</t>
  </si>
  <si>
    <t>Ing. Karel Siebert, MBA, ředitel</t>
  </si>
  <si>
    <t>ANO/NE</t>
  </si>
  <si>
    <t>- přijímám zadávací, technické, administrativní obchodní a platební podmínky včetně návrhu smlouvy ve výše uvedené veřejné zakázce</t>
  </si>
  <si>
    <t>Položka</t>
  </si>
  <si>
    <t>Oběd</t>
  </si>
  <si>
    <t>Předpokládaný objem/2 roky</t>
  </si>
  <si>
    <t>Cena za 1 stravovací jednotku bez DPH</t>
  </si>
  <si>
    <t>DPH v %</t>
  </si>
  <si>
    <t>DPH v Kč</t>
  </si>
  <si>
    <t>Cena za 1 stravovací jednotku vč. DPH</t>
  </si>
  <si>
    <t>1.</t>
  </si>
  <si>
    <t>2.</t>
  </si>
  <si>
    <t>3.</t>
  </si>
  <si>
    <t>NABÍDKOVÁ CENA</t>
  </si>
  <si>
    <t>podpis oprávněné osoby</t>
  </si>
  <si>
    <t xml:space="preserve"> </t>
  </si>
  <si>
    <t xml:space="preserve">Snídaně vč. přesnídávky a svačiny </t>
  </si>
  <si>
    <t>V ……….DOPLNIT</t>
  </si>
  <si>
    <t>dne ……….DOPLNIT</t>
  </si>
  <si>
    <t xml:space="preserve">Standardní pacientská stravovací jednotka </t>
  </si>
  <si>
    <t>Nadlimitní režim</t>
  </si>
  <si>
    <r>
      <t xml:space="preserve">ZAJIŠTĚNÍ STRAVOVACÍCH SLUŽEB PRO PACIENTY SLEZSKÉ NEMOCNICE V OPAVĚ,               </t>
    </r>
    <r>
      <rPr>
        <b/>
        <sz val="14"/>
        <rFont val="Times New Roman"/>
        <family val="1"/>
        <charset val="238"/>
      </rPr>
      <t xml:space="preserve"> Číslo spisu: OPA/FMP/2024/06/stravování pacientů SNO
Číslo zakázky: P25V00000022</t>
    </r>
  </si>
  <si>
    <t>Cena bez DPH celkem za předpokládaný objem stravovacích jednotek za 2 roky</t>
  </si>
  <si>
    <t>Cena vč. DPH celkem za předpokládaný objem stravovacích jednotek za 2 roky</t>
  </si>
  <si>
    <t>CELKEM standardních pacientských stravovacích jednotek</t>
  </si>
  <si>
    <t>CELKOVÁ NABÍDKOVÁ CENA (bez DPH)  ZA PŘEDPOKLÁDANÝ OBJEM STANDARDNÍCH PACIENTSKÝCH STRAVOVACÍCH JEDNOTEK  ZA 2 ROKY  - Hodnotící kritérium č. 1 - váha 80%</t>
  </si>
  <si>
    <r>
      <t xml:space="preserve">POUŽITÍ TABLETOVÉHO SYSTÉMU ZADAVATELE PRO EXPEDICI OBĚDŮ- </t>
    </r>
    <r>
      <rPr>
        <b/>
        <sz val="12"/>
        <rFont val="Times New Roman"/>
        <family val="1"/>
        <charset val="238"/>
      </rPr>
      <t>Hodnotící kritérium č. 2 - váha 20 %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</si>
</sst>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80707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0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4" borderId="28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3" fillId="4" borderId="15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164" fontId="11" fillId="4" borderId="0" xfId="0" applyNumberFormat="1" applyFont="1" applyFill="1" applyAlignment="1">
      <alignment horizontal="center" vertical="center" wrapText="1"/>
    </xf>
    <xf numFmtId="9" fontId="11" fillId="4" borderId="0" xfId="0" applyNumberFormat="1" applyFont="1" applyFill="1" applyAlignment="1">
      <alignment horizontal="center" vertical="center" wrapText="1"/>
    </xf>
    <xf numFmtId="3" fontId="12" fillId="4" borderId="0" xfId="0" applyNumberFormat="1" applyFont="1" applyFill="1" applyAlignment="1">
      <alignment horizontal="center" vertical="center" wrapText="1"/>
    </xf>
    <xf numFmtId="3" fontId="15" fillId="4" borderId="0" xfId="0" applyNumberFormat="1" applyFont="1" applyFill="1" applyAlignment="1">
      <alignment horizontal="center" vertical="center" wrapText="1"/>
    </xf>
    <xf numFmtId="164" fontId="11" fillId="4" borderId="16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left" vertical="center" wrapText="1"/>
    </xf>
    <xf numFmtId="164" fontId="11" fillId="4" borderId="18" xfId="0" applyNumberFormat="1" applyFont="1" applyFill="1" applyBorder="1" applyAlignment="1">
      <alignment horizontal="center" vertical="center" wrapText="1"/>
    </xf>
    <xf numFmtId="9" fontId="11" fillId="4" borderId="18" xfId="0" applyNumberFormat="1" applyFont="1" applyFill="1" applyBorder="1" applyAlignment="1">
      <alignment horizontal="center" vertical="center" wrapText="1"/>
    </xf>
    <xf numFmtId="3" fontId="12" fillId="4" borderId="18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164" fontId="11" fillId="4" borderId="19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11" fillId="4" borderId="27" xfId="0" applyFont="1" applyFill="1" applyBorder="1" applyAlignment="1">
      <alignment horizontal="left" vertical="center" wrapText="1"/>
    </xf>
    <xf numFmtId="2" fontId="1" fillId="0" borderId="0" xfId="0" applyNumberFormat="1" applyFont="1"/>
    <xf numFmtId="9" fontId="11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right" vertical="center" wrapText="1"/>
    </xf>
    <xf numFmtId="3" fontId="18" fillId="4" borderId="1" xfId="0" applyNumberFormat="1" applyFont="1" applyFill="1" applyBorder="1" applyAlignment="1">
      <alignment horizontal="righ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3" fontId="13" fillId="4" borderId="1" xfId="0" applyNumberFormat="1" applyFont="1" applyFill="1" applyBorder="1" applyAlignment="1">
      <alignment horizontal="right" vertical="center" wrapText="1"/>
    </xf>
    <xf numFmtId="2" fontId="11" fillId="4" borderId="1" xfId="0" applyNumberFormat="1" applyFont="1" applyFill="1" applyBorder="1" applyAlignment="1">
      <alignment horizontal="right" vertical="center" wrapText="1"/>
    </xf>
    <xf numFmtId="4" fontId="16" fillId="4" borderId="5" xfId="0" applyNumberFormat="1" applyFont="1" applyFill="1" applyBorder="1" applyAlignment="1">
      <alignment horizontal="right" vertical="center" wrapText="1"/>
    </xf>
    <xf numFmtId="4" fontId="16" fillId="4" borderId="31" xfId="0" applyNumberFormat="1" applyFont="1" applyFill="1" applyBorder="1" applyAlignment="1">
      <alignment horizontal="right" vertical="center" wrapText="1"/>
    </xf>
    <xf numFmtId="2" fontId="16" fillId="4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6" borderId="28" xfId="0" applyFont="1" applyFill="1" applyBorder="1" applyAlignment="1" applyProtection="1">
      <alignment horizontal="left" vertical="center"/>
      <protection locked="0"/>
    </xf>
    <xf numFmtId="9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4" borderId="28" xfId="0" applyNumberFormat="1" applyFont="1" applyFill="1" applyBorder="1" applyAlignment="1">
      <alignment horizontal="right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16" fillId="4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4" fontId="16" fillId="4" borderId="5" xfId="0" applyNumberFormat="1" applyFont="1" applyFill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4" fontId="16" fillId="4" borderId="31" xfId="0" applyNumberFormat="1" applyFont="1" applyFill="1" applyBorder="1" applyAlignment="1">
      <alignment horizontal="right" vertical="center" wrapText="1"/>
    </xf>
    <xf numFmtId="4" fontId="0" fillId="0" borderId="24" xfId="0" applyNumberFormat="1" applyBorder="1" applyAlignment="1">
      <alignment horizontal="right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2" fontId="16" fillId="6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 wrapText="1"/>
      <protection locked="0"/>
    </xf>
    <xf numFmtId="3" fontId="13" fillId="4" borderId="1" xfId="0" applyNumberFormat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2" fontId="11" fillId="4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9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 vertical="center" wrapText="1"/>
      <protection locked="0"/>
    </xf>
    <xf numFmtId="2" fontId="16" fillId="4" borderId="7" xfId="0" applyNumberFormat="1" applyFont="1" applyFill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2" fontId="0" fillId="0" borderId="9" xfId="0" applyNumberFormat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2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2" fontId="0" fillId="6" borderId="6" xfId="0" applyNumberForma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" fillId="3" borderId="27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7" fillId="0" borderId="0" xfId="0" applyFont="1" applyAlignment="1" applyProtection="1">
      <alignment horizontal="right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0" fontId="10" fillId="6" borderId="3" xfId="0" applyFont="1" applyFill="1" applyBorder="1" applyAlignment="1" applyProtection="1">
      <alignment horizontal="left" vertical="center"/>
      <protection locked="0"/>
    </xf>
    <xf numFmtId="0" fontId="10" fillId="6" borderId="4" xfId="0" applyFont="1" applyFill="1" applyBorder="1" applyAlignment="1" applyProtection="1">
      <alignment horizontal="left" vertical="center"/>
      <protection locked="0"/>
    </xf>
    <xf numFmtId="0" fontId="10" fillId="5" borderId="2" xfId="0" applyFont="1" applyFill="1" applyBorder="1" applyAlignment="1" applyProtection="1">
      <alignment horizontal="lef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26" xfId="0" applyFont="1" applyFill="1" applyBorder="1" applyAlignment="1" applyProtection="1">
      <alignment horizontal="center" vertical="center"/>
      <protection locked="0"/>
    </xf>
    <xf numFmtId="0" fontId="3" fillId="5" borderId="29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16" xfId="0" applyNumberFormat="1" applyFont="1" applyBorder="1" applyAlignment="1">
      <alignment horizontal="left" vertical="center" wrapText="1"/>
    </xf>
    <xf numFmtId="0" fontId="10" fillId="6" borderId="20" xfId="0" applyFont="1" applyFill="1" applyBorder="1" applyAlignment="1" applyProtection="1">
      <alignment horizontal="left" vertical="center"/>
      <protection locked="0"/>
    </xf>
    <xf numFmtId="0" fontId="10" fillId="6" borderId="21" xfId="0" applyFont="1" applyFill="1" applyBorder="1" applyAlignment="1" applyProtection="1">
      <alignment horizontal="left" vertical="center"/>
      <protection locked="0"/>
    </xf>
    <xf numFmtId="0" fontId="10" fillId="6" borderId="22" xfId="0" applyFont="1" applyFill="1" applyBorder="1" applyAlignment="1" applyProtection="1">
      <alignment horizontal="left" vertical="center"/>
      <protection locked="0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8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 applyProtection="1">
      <alignment horizontal="left" vertical="center"/>
      <protection locked="0"/>
    </xf>
    <xf numFmtId="0" fontId="10" fillId="6" borderId="28" xfId="0" applyFont="1" applyFill="1" applyBorder="1" applyAlignment="1" applyProtection="1">
      <alignment horizontal="left" vertical="center"/>
      <protection locked="0"/>
    </xf>
    <xf numFmtId="0" fontId="3" fillId="3" borderId="25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19" fillId="5" borderId="33" xfId="0" applyFont="1" applyFill="1" applyBorder="1" applyAlignment="1">
      <alignment horizontal="left" vertical="center" wrapText="1"/>
    </xf>
    <xf numFmtId="0" fontId="19" fillId="5" borderId="34" xfId="0" applyFont="1" applyFill="1" applyBorder="1" applyAlignment="1">
      <alignment horizontal="left" vertical="center" wrapText="1"/>
    </xf>
    <xf numFmtId="0" fontId="19" fillId="5" borderId="35" xfId="0" applyFont="1" applyFill="1" applyBorder="1" applyAlignment="1">
      <alignment horizontal="left" vertical="center" wrapText="1"/>
    </xf>
    <xf numFmtId="164" fontId="21" fillId="4" borderId="2" xfId="0" applyNumberFormat="1" applyFont="1" applyFill="1" applyBorder="1" applyAlignment="1">
      <alignment horizontal="right" vertical="center" wrapText="1"/>
    </xf>
    <xf numFmtId="164" fontId="21" fillId="4" borderId="3" xfId="0" applyNumberFormat="1" applyFont="1" applyFill="1" applyBorder="1" applyAlignment="1">
      <alignment horizontal="right" vertical="center" wrapText="1"/>
    </xf>
    <xf numFmtId="164" fontId="21" fillId="4" borderId="26" xfId="0" applyNumberFormat="1" applyFont="1" applyFill="1" applyBorder="1" applyAlignment="1">
      <alignment horizontal="right" vertical="center" wrapText="1"/>
    </xf>
    <xf numFmtId="164" fontId="22" fillId="4" borderId="2" xfId="0" applyNumberFormat="1" applyFont="1" applyFill="1" applyBorder="1" applyAlignment="1">
      <alignment horizontal="right" vertical="center" wrapText="1"/>
    </xf>
    <xf numFmtId="164" fontId="22" fillId="4" borderId="3" xfId="0" applyNumberFormat="1" applyFont="1" applyFill="1" applyBorder="1" applyAlignment="1">
      <alignment horizontal="right" vertical="center" wrapText="1"/>
    </xf>
    <xf numFmtId="164" fontId="22" fillId="4" borderId="26" xfId="0" applyNumberFormat="1" applyFont="1" applyFill="1" applyBorder="1" applyAlignment="1">
      <alignment horizontal="right" vertical="center" wrapText="1"/>
    </xf>
    <xf numFmtId="164" fontId="22" fillId="4" borderId="39" xfId="0" applyNumberFormat="1" applyFont="1" applyFill="1" applyBorder="1" applyAlignment="1">
      <alignment horizontal="right" vertical="center" wrapText="1"/>
    </xf>
    <xf numFmtId="164" fontId="22" fillId="4" borderId="37" xfId="0" applyNumberFormat="1" applyFont="1" applyFill="1" applyBorder="1" applyAlignment="1">
      <alignment horizontal="right" vertical="center" wrapText="1"/>
    </xf>
    <xf numFmtId="164" fontId="22" fillId="4" borderId="40" xfId="0" applyNumberFormat="1" applyFont="1" applyFill="1" applyBorder="1" applyAlignment="1">
      <alignment horizontal="right" vertical="center" wrapText="1"/>
    </xf>
    <xf numFmtId="0" fontId="20" fillId="5" borderId="33" xfId="0" applyFont="1" applyFill="1" applyBorder="1" applyAlignment="1">
      <alignment vertical="center" wrapText="1"/>
    </xf>
    <xf numFmtId="0" fontId="20" fillId="5" borderId="34" xfId="0" applyFont="1" applyFill="1" applyBorder="1" applyAlignment="1">
      <alignment vertical="center" wrapText="1"/>
    </xf>
    <xf numFmtId="0" fontId="20" fillId="5" borderId="35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19" fillId="6" borderId="42" xfId="0" applyFont="1" applyFill="1" applyBorder="1" applyAlignment="1" applyProtection="1">
      <alignment horizontal="center" vertical="center"/>
      <protection locked="0"/>
    </xf>
    <xf numFmtId="0" fontId="19" fillId="6" borderId="43" xfId="0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12" zoomScaleNormal="100" zoomScaleSheetLayoutView="130" workbookViewId="0">
      <selection activeCell="A29" sqref="A29:L29"/>
    </sheetView>
  </sheetViews>
  <sheetFormatPr defaultColWidth="9.140625" defaultRowHeight="15" x14ac:dyDescent="0.25"/>
  <cols>
    <col min="1" max="1" width="4.5703125" customWidth="1"/>
    <col min="2" max="2" width="12.42578125" customWidth="1"/>
    <col min="3" max="3" width="11.140625" customWidth="1"/>
    <col min="4" max="5" width="9.7109375" customWidth="1"/>
    <col min="6" max="6" width="8.5703125" customWidth="1"/>
    <col min="7" max="7" width="5.7109375" customWidth="1"/>
    <col min="8" max="8" width="6" customWidth="1"/>
    <col min="9" max="9" width="7.140625" customWidth="1"/>
    <col min="10" max="10" width="16.28515625" customWidth="1"/>
    <col min="11" max="11" width="17.7109375" customWidth="1"/>
    <col min="12" max="12" width="20.42578125" customWidth="1"/>
    <col min="15" max="15" width="18.28515625" customWidth="1"/>
    <col min="16" max="16" width="14.140625" customWidth="1"/>
    <col min="17" max="17" width="19.42578125" customWidth="1"/>
  </cols>
  <sheetData>
    <row r="1" spans="1:12" ht="15.75" thickBot="1" x14ac:dyDescent="0.3"/>
    <row r="2" spans="1:12" ht="34.9" customHeight="1" thickBot="1" x14ac:dyDescent="0.3">
      <c r="A2" s="113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5"/>
    </row>
    <row r="3" spans="1:12" s="1" customFormat="1" ht="21" customHeight="1" x14ac:dyDescent="0.2">
      <c r="A3" s="125" t="s">
        <v>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7"/>
    </row>
    <row r="4" spans="1:12" s="1" customFormat="1" ht="52.5" customHeight="1" x14ac:dyDescent="0.2">
      <c r="A4" s="116" t="s">
        <v>52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2" s="1" customFormat="1" ht="20.100000000000001" customHeight="1" x14ac:dyDescent="0.2">
      <c r="A5" s="128" t="s">
        <v>10</v>
      </c>
      <c r="B5" s="129"/>
      <c r="C5" s="129"/>
      <c r="D5" s="122" t="s">
        <v>29</v>
      </c>
      <c r="E5" s="122"/>
      <c r="F5" s="122"/>
      <c r="G5" s="122"/>
      <c r="H5" s="122"/>
      <c r="I5" s="122"/>
      <c r="J5" s="122"/>
      <c r="K5" s="122"/>
      <c r="L5" s="123"/>
    </row>
    <row r="6" spans="1:12" s="2" customFormat="1" ht="20.100000000000001" customHeight="1" x14ac:dyDescent="0.25">
      <c r="A6" s="130" t="s">
        <v>0</v>
      </c>
      <c r="B6" s="131"/>
      <c r="C6" s="131"/>
      <c r="D6" s="119" t="s">
        <v>30</v>
      </c>
      <c r="E6" s="119"/>
      <c r="F6" s="119"/>
      <c r="G6" s="119"/>
      <c r="H6" s="119"/>
      <c r="I6" s="119"/>
      <c r="J6" s="119"/>
      <c r="K6" s="35" t="s">
        <v>11</v>
      </c>
      <c r="L6" s="34">
        <v>47813750</v>
      </c>
    </row>
    <row r="7" spans="1:12" s="2" customFormat="1" ht="20.100000000000001" customHeight="1" x14ac:dyDescent="0.25">
      <c r="A7" s="130" t="s">
        <v>1</v>
      </c>
      <c r="B7" s="131"/>
      <c r="C7" s="131"/>
      <c r="D7" s="119" t="s">
        <v>31</v>
      </c>
      <c r="E7" s="119"/>
      <c r="F7" s="119"/>
      <c r="G7" s="119"/>
      <c r="H7" s="119"/>
      <c r="I7" s="119"/>
      <c r="J7" s="119"/>
      <c r="K7" s="119"/>
      <c r="L7" s="124"/>
    </row>
    <row r="8" spans="1:12" s="2" customFormat="1" ht="20.100000000000001" customHeight="1" x14ac:dyDescent="0.25">
      <c r="A8" s="101" t="s">
        <v>12</v>
      </c>
      <c r="B8" s="102"/>
      <c r="C8" s="103"/>
      <c r="D8" s="120" t="s">
        <v>13</v>
      </c>
      <c r="E8" s="120"/>
      <c r="F8" s="121" t="s">
        <v>14</v>
      </c>
      <c r="G8" s="121"/>
      <c r="H8" s="120" t="s">
        <v>16</v>
      </c>
      <c r="I8" s="120"/>
      <c r="J8" s="120"/>
      <c r="K8" s="3" t="s">
        <v>15</v>
      </c>
      <c r="L8" s="4" t="s">
        <v>51</v>
      </c>
    </row>
    <row r="9" spans="1:12" s="1" customFormat="1" ht="20.100000000000001" customHeight="1" x14ac:dyDescent="0.2">
      <c r="A9" s="80" t="s">
        <v>17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</row>
    <row r="10" spans="1:12" s="1" customFormat="1" ht="26.45" customHeight="1" x14ac:dyDescent="0.2">
      <c r="A10" s="83" t="s">
        <v>19</v>
      </c>
      <c r="B10" s="84"/>
      <c r="C10" s="84"/>
      <c r="D10" s="137" t="s">
        <v>21</v>
      </c>
      <c r="E10" s="137"/>
      <c r="F10" s="137"/>
      <c r="G10" s="137"/>
      <c r="H10" s="137"/>
      <c r="I10" s="137"/>
      <c r="J10" s="137"/>
      <c r="K10" s="137"/>
      <c r="L10" s="138"/>
    </row>
    <row r="11" spans="1:12" s="2" customFormat="1" ht="19.899999999999999" customHeight="1" x14ac:dyDescent="0.25">
      <c r="A11" s="132" t="s">
        <v>0</v>
      </c>
      <c r="B11" s="133"/>
      <c r="C11" s="133"/>
      <c r="D11" s="137" t="s">
        <v>21</v>
      </c>
      <c r="E11" s="137"/>
      <c r="F11" s="137"/>
      <c r="G11" s="137"/>
      <c r="H11" s="137"/>
      <c r="I11" s="137"/>
      <c r="J11" s="137"/>
      <c r="K11" s="5" t="s">
        <v>11</v>
      </c>
      <c r="L11" s="45" t="s">
        <v>21</v>
      </c>
    </row>
    <row r="12" spans="1:12" s="2" customFormat="1" ht="19.899999999999999" customHeight="1" x14ac:dyDescent="0.25">
      <c r="A12" s="132" t="s">
        <v>1</v>
      </c>
      <c r="B12" s="133"/>
      <c r="C12" s="133"/>
      <c r="D12" s="137" t="s">
        <v>21</v>
      </c>
      <c r="E12" s="137"/>
      <c r="F12" s="137"/>
      <c r="G12" s="137"/>
      <c r="H12" s="137"/>
      <c r="I12" s="137"/>
      <c r="J12" s="137"/>
      <c r="K12" s="137"/>
      <c r="L12" s="138"/>
    </row>
    <row r="13" spans="1:12" s="2" customFormat="1" ht="19.899999999999999" customHeight="1" x14ac:dyDescent="0.25">
      <c r="A13" s="132" t="s">
        <v>2</v>
      </c>
      <c r="B13" s="133"/>
      <c r="C13" s="133"/>
      <c r="D13" s="137" t="s">
        <v>21</v>
      </c>
      <c r="E13" s="137"/>
      <c r="F13" s="137"/>
      <c r="G13" s="137"/>
      <c r="H13" s="137"/>
      <c r="I13" s="137"/>
      <c r="J13" s="137"/>
      <c r="K13" s="137"/>
      <c r="L13" s="138"/>
    </row>
    <row r="14" spans="1:12" s="2" customFormat="1" ht="19.899999999999999" customHeight="1" x14ac:dyDescent="0.25">
      <c r="A14" s="132" t="s">
        <v>18</v>
      </c>
      <c r="B14" s="133"/>
      <c r="C14" s="133"/>
      <c r="D14" s="88" t="s">
        <v>21</v>
      </c>
      <c r="E14" s="89"/>
      <c r="F14" s="89"/>
      <c r="G14" s="89"/>
      <c r="H14" s="90"/>
      <c r="I14" s="91" t="s">
        <v>20</v>
      </c>
      <c r="J14" s="92"/>
      <c r="K14" s="93" t="s">
        <v>21</v>
      </c>
      <c r="L14" s="94"/>
    </row>
    <row r="15" spans="1:12" s="1" customFormat="1" ht="18" customHeight="1" x14ac:dyDescent="0.2">
      <c r="A15" s="95" t="s">
        <v>44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7"/>
    </row>
    <row r="16" spans="1:12" s="1" customFormat="1" ht="6" customHeight="1" x14ac:dyDescent="0.2">
      <c r="A16" s="98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100"/>
    </row>
    <row r="17" spans="1:16" s="1" customFormat="1" ht="18" customHeight="1" x14ac:dyDescent="0.2">
      <c r="A17" s="134" t="s">
        <v>50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6"/>
    </row>
    <row r="18" spans="1:16" s="1" customFormat="1" ht="63" customHeight="1" x14ac:dyDescent="0.2">
      <c r="A18" s="32"/>
      <c r="B18" s="76" t="s">
        <v>34</v>
      </c>
      <c r="C18" s="77"/>
      <c r="D18" s="33" t="s">
        <v>36</v>
      </c>
      <c r="E18" s="62" t="s">
        <v>37</v>
      </c>
      <c r="F18" s="63"/>
      <c r="G18" s="41" t="s">
        <v>38</v>
      </c>
      <c r="H18" s="62" t="s">
        <v>39</v>
      </c>
      <c r="I18" s="63"/>
      <c r="J18" s="41" t="s">
        <v>40</v>
      </c>
      <c r="K18" s="42" t="s">
        <v>53</v>
      </c>
      <c r="L18" s="43" t="s">
        <v>54</v>
      </c>
    </row>
    <row r="19" spans="1:16" s="1" customFormat="1" ht="53.25" customHeight="1" x14ac:dyDescent="0.2">
      <c r="A19" s="27" t="s">
        <v>41</v>
      </c>
      <c r="B19" s="78" t="s">
        <v>47</v>
      </c>
      <c r="C19" s="78"/>
      <c r="D19" s="36">
        <v>263000</v>
      </c>
      <c r="E19" s="59"/>
      <c r="F19" s="60"/>
      <c r="G19" s="46"/>
      <c r="H19" s="64">
        <f>E19*G19</f>
        <v>0</v>
      </c>
      <c r="I19" s="65"/>
      <c r="J19" s="40">
        <f>E19+H19</f>
        <v>0</v>
      </c>
      <c r="K19" s="38">
        <f>E19*D19</f>
        <v>0</v>
      </c>
      <c r="L19" s="39">
        <f>J19*D19</f>
        <v>0</v>
      </c>
      <c r="N19" s="28"/>
    </row>
    <row r="20" spans="1:16" s="1" customFormat="1" ht="18" customHeight="1" x14ac:dyDescent="0.2">
      <c r="A20" s="57" t="s">
        <v>42</v>
      </c>
      <c r="B20" s="79" t="s">
        <v>35</v>
      </c>
      <c r="C20" s="6" t="s">
        <v>6</v>
      </c>
      <c r="D20" s="61">
        <v>263000</v>
      </c>
      <c r="E20" s="74">
        <f>F20+F21</f>
        <v>0</v>
      </c>
      <c r="F20" s="47"/>
      <c r="G20" s="68"/>
      <c r="H20" s="70">
        <f>E20*G20</f>
        <v>0</v>
      </c>
      <c r="I20" s="71"/>
      <c r="J20" s="51">
        <f>E20+H20</f>
        <v>0</v>
      </c>
      <c r="K20" s="53">
        <f>E20*D20</f>
        <v>0</v>
      </c>
      <c r="L20" s="55">
        <f>J20*D20</f>
        <v>0</v>
      </c>
    </row>
    <row r="21" spans="1:16" s="1" customFormat="1" ht="18" customHeight="1" x14ac:dyDescent="0.2">
      <c r="A21" s="58"/>
      <c r="B21" s="79"/>
      <c r="C21" s="6" t="s">
        <v>7</v>
      </c>
      <c r="D21" s="61"/>
      <c r="E21" s="75"/>
      <c r="F21" s="47"/>
      <c r="G21" s="69"/>
      <c r="H21" s="72"/>
      <c r="I21" s="73"/>
      <c r="J21" s="52"/>
      <c r="K21" s="54"/>
      <c r="L21" s="56"/>
    </row>
    <row r="22" spans="1:16" s="1" customFormat="1" ht="36.75" customHeight="1" x14ac:dyDescent="0.2">
      <c r="A22" s="27" t="s">
        <v>43</v>
      </c>
      <c r="B22" s="78" t="s">
        <v>3</v>
      </c>
      <c r="C22" s="78"/>
      <c r="D22" s="36">
        <v>263000</v>
      </c>
      <c r="E22" s="59"/>
      <c r="F22" s="60"/>
      <c r="G22" s="46"/>
      <c r="H22" s="64">
        <f>E22*G22</f>
        <v>0</v>
      </c>
      <c r="I22" s="65"/>
      <c r="J22" s="40">
        <f>E22+H22</f>
        <v>0</v>
      </c>
      <c r="K22" s="38">
        <f>E22*D22</f>
        <v>0</v>
      </c>
      <c r="L22" s="39">
        <f>J22*D22</f>
        <v>0</v>
      </c>
    </row>
    <row r="23" spans="1:16" s="1" customFormat="1" ht="48.75" customHeight="1" x14ac:dyDescent="0.2">
      <c r="A23" s="27"/>
      <c r="B23" s="85" t="s">
        <v>55</v>
      </c>
      <c r="C23" s="86"/>
      <c r="D23" s="31">
        <f xml:space="preserve"> ( D19+D20+D22)/3</f>
        <v>263000</v>
      </c>
      <c r="E23" s="49">
        <f>E19+E20+E22</f>
        <v>0</v>
      </c>
      <c r="F23" s="50"/>
      <c r="G23" s="29"/>
      <c r="H23" s="66">
        <f>E23*G23</f>
        <v>0</v>
      </c>
      <c r="I23" s="67"/>
      <c r="J23" s="37">
        <f>SUM(J19:J22)</f>
        <v>0</v>
      </c>
      <c r="K23" s="30">
        <f>SUM(K19:K22)</f>
        <v>0</v>
      </c>
      <c r="L23" s="48">
        <f>SUM(L19:L22)</f>
        <v>0</v>
      </c>
      <c r="P23" s="44"/>
    </row>
    <row r="24" spans="1:16" s="1" customFormat="1" ht="12.75" customHeight="1" thickBot="1" x14ac:dyDescent="0.25">
      <c r="A24" s="7"/>
      <c r="B24" s="8"/>
      <c r="C24" s="9"/>
      <c r="D24" s="9"/>
      <c r="E24" s="9"/>
      <c r="F24" s="10"/>
      <c r="G24" s="10"/>
      <c r="H24" s="11"/>
      <c r="I24" s="11"/>
      <c r="J24" s="12"/>
      <c r="K24" s="13"/>
      <c r="L24" s="14"/>
    </row>
    <row r="25" spans="1:16" s="1" customFormat="1" ht="33.75" customHeight="1" x14ac:dyDescent="0.2">
      <c r="A25" s="145" t="s">
        <v>56</v>
      </c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7"/>
    </row>
    <row r="26" spans="1:16" s="1" customFormat="1" ht="19.5" customHeight="1" x14ac:dyDescent="0.2">
      <c r="A26" s="139" t="s">
        <v>22</v>
      </c>
      <c r="B26" s="140"/>
      <c r="C26" s="140"/>
      <c r="D26" s="140"/>
      <c r="E26" s="140"/>
      <c r="F26" s="140"/>
      <c r="G26" s="141"/>
      <c r="H26" s="148">
        <f>K23</f>
        <v>0</v>
      </c>
      <c r="I26" s="149"/>
      <c r="J26" s="149"/>
      <c r="K26" s="149"/>
      <c r="L26" s="150"/>
    </row>
    <row r="27" spans="1:16" s="1" customFormat="1" ht="19.5" customHeight="1" x14ac:dyDescent="0.2">
      <c r="A27" s="101" t="s">
        <v>4</v>
      </c>
      <c r="B27" s="102"/>
      <c r="C27" s="102"/>
      <c r="D27" s="102"/>
      <c r="E27" s="102"/>
      <c r="F27" s="102"/>
      <c r="G27" s="103"/>
      <c r="H27" s="151">
        <f>H28-H26</f>
        <v>0</v>
      </c>
      <c r="I27" s="152"/>
      <c r="J27" s="152"/>
      <c r="K27" s="152"/>
      <c r="L27" s="153"/>
    </row>
    <row r="28" spans="1:16" s="1" customFormat="1" ht="19.5" customHeight="1" thickBot="1" x14ac:dyDescent="0.25">
      <c r="A28" s="104" t="s">
        <v>5</v>
      </c>
      <c r="B28" s="105"/>
      <c r="C28" s="105"/>
      <c r="D28" s="105"/>
      <c r="E28" s="105"/>
      <c r="F28" s="105"/>
      <c r="G28" s="106"/>
      <c r="H28" s="154">
        <f>L23</f>
        <v>0</v>
      </c>
      <c r="I28" s="155"/>
      <c r="J28" s="155"/>
      <c r="K28" s="155"/>
      <c r="L28" s="156"/>
    </row>
    <row r="29" spans="1:16" ht="25.5" customHeight="1" x14ac:dyDescent="0.25">
      <c r="A29" s="157" t="s">
        <v>57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9"/>
    </row>
    <row r="30" spans="1:16" ht="25.5" customHeight="1" thickBot="1" x14ac:dyDescent="0.3">
      <c r="A30" s="160" t="s">
        <v>32</v>
      </c>
      <c r="B30" s="161"/>
      <c r="C30" s="161"/>
      <c r="D30" s="161"/>
      <c r="E30" s="161"/>
      <c r="F30" s="161"/>
      <c r="G30" s="161"/>
      <c r="H30" s="162" t="s">
        <v>21</v>
      </c>
      <c r="I30" s="162"/>
      <c r="J30" s="162"/>
      <c r="K30" s="162"/>
      <c r="L30" s="163"/>
    </row>
    <row r="31" spans="1:16" s="1" customFormat="1" ht="9.75" customHeight="1" thickBot="1" x14ac:dyDescent="0.25">
      <c r="A31" s="15"/>
      <c r="B31" s="16"/>
      <c r="C31" s="17"/>
      <c r="D31" s="17"/>
      <c r="E31" s="17"/>
      <c r="F31" s="18"/>
      <c r="G31" s="18"/>
      <c r="H31" s="19"/>
      <c r="I31" s="19"/>
      <c r="J31" s="20"/>
      <c r="K31" s="21"/>
      <c r="L31" s="22"/>
    </row>
    <row r="32" spans="1:16" x14ac:dyDescent="0.25">
      <c r="A32" s="142" t="s">
        <v>23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4"/>
    </row>
    <row r="33" spans="1:12" ht="15" customHeight="1" x14ac:dyDescent="0.25">
      <c r="A33" s="142" t="s">
        <v>24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4"/>
    </row>
    <row r="34" spans="1:12" ht="15" customHeight="1" x14ac:dyDescent="0.25">
      <c r="A34" s="107" t="s">
        <v>25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9"/>
    </row>
    <row r="35" spans="1:12" ht="15" customHeight="1" x14ac:dyDescent="0.25">
      <c r="A35" s="107" t="s">
        <v>26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9"/>
    </row>
    <row r="36" spans="1:12" ht="32.25" customHeight="1" x14ac:dyDescent="0.25">
      <c r="A36" s="107" t="s">
        <v>27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9"/>
    </row>
    <row r="37" spans="1:12" ht="95.25" customHeight="1" x14ac:dyDescent="0.25">
      <c r="A37" s="107" t="s">
        <v>28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9"/>
    </row>
    <row r="38" spans="1:12" ht="28.5" customHeight="1" x14ac:dyDescent="0.25">
      <c r="A38" s="107" t="s">
        <v>33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9"/>
    </row>
    <row r="39" spans="1:12" ht="9.75" customHeight="1" thickBot="1" x14ac:dyDescent="0.3">
      <c r="A39" s="2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5"/>
    </row>
    <row r="40" spans="1:12" ht="15.75" customHeight="1" thickBot="1" x14ac:dyDescent="0.3">
      <c r="A40" s="110" t="s">
        <v>48</v>
      </c>
      <c r="B40" s="111"/>
      <c r="C40" s="111"/>
      <c r="D40" s="111"/>
      <c r="E40" s="111" t="s">
        <v>49</v>
      </c>
      <c r="F40" s="111"/>
      <c r="G40" s="111"/>
      <c r="H40" s="111"/>
      <c r="I40" s="111"/>
      <c r="J40" s="111"/>
      <c r="K40" s="111"/>
      <c r="L40" s="112"/>
    </row>
    <row r="41" spans="1:12" ht="6.75" customHeight="1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27" customHeight="1" x14ac:dyDescent="0.25">
      <c r="A42" s="26" t="s">
        <v>46</v>
      </c>
      <c r="B42" s="26"/>
      <c r="C42" s="26"/>
      <c r="D42" s="26"/>
      <c r="E42" s="87" t="s">
        <v>45</v>
      </c>
      <c r="F42" s="87"/>
      <c r="G42" s="87"/>
      <c r="H42" s="87"/>
      <c r="I42" s="87"/>
      <c r="J42" s="87"/>
      <c r="K42" s="87"/>
      <c r="L42" s="87"/>
    </row>
  </sheetData>
  <sheetProtection selectLockedCells="1" autoFilter="0"/>
  <mergeCells count="69">
    <mergeCell ref="D10:L10"/>
    <mergeCell ref="D12:L12"/>
    <mergeCell ref="A26:G26"/>
    <mergeCell ref="A35:L35"/>
    <mergeCell ref="A34:L34"/>
    <mergeCell ref="A33:L33"/>
    <mergeCell ref="A25:L25"/>
    <mergeCell ref="H26:L26"/>
    <mergeCell ref="H27:L27"/>
    <mergeCell ref="H28:L28"/>
    <mergeCell ref="A32:L32"/>
    <mergeCell ref="A29:L29"/>
    <mergeCell ref="A30:G30"/>
    <mergeCell ref="H30:L30"/>
    <mergeCell ref="A11:C11"/>
    <mergeCell ref="A12:C12"/>
    <mergeCell ref="A13:C13"/>
    <mergeCell ref="A14:C14"/>
    <mergeCell ref="A17:L17"/>
    <mergeCell ref="D11:J11"/>
    <mergeCell ref="D13:L13"/>
    <mergeCell ref="A2:L2"/>
    <mergeCell ref="A4:L4"/>
    <mergeCell ref="D6:J6"/>
    <mergeCell ref="A8:C8"/>
    <mergeCell ref="D8:E8"/>
    <mergeCell ref="F8:G8"/>
    <mergeCell ref="H8:J8"/>
    <mergeCell ref="D5:L5"/>
    <mergeCell ref="D7:L7"/>
    <mergeCell ref="A3:L3"/>
    <mergeCell ref="A5:C5"/>
    <mergeCell ref="A6:C6"/>
    <mergeCell ref="A7:C7"/>
    <mergeCell ref="A9:L9"/>
    <mergeCell ref="A10:C10"/>
    <mergeCell ref="B22:C22"/>
    <mergeCell ref="B23:C23"/>
    <mergeCell ref="E42:L42"/>
    <mergeCell ref="D14:H14"/>
    <mergeCell ref="I14:J14"/>
    <mergeCell ref="K14:L14"/>
    <mergeCell ref="A15:L16"/>
    <mergeCell ref="A27:G27"/>
    <mergeCell ref="A28:G28"/>
    <mergeCell ref="A36:L36"/>
    <mergeCell ref="A37:L37"/>
    <mergeCell ref="A38:L38"/>
    <mergeCell ref="A40:D40"/>
    <mergeCell ref="E40:L40"/>
    <mergeCell ref="E18:F18"/>
    <mergeCell ref="E19:F19"/>
    <mergeCell ref="E20:E21"/>
    <mergeCell ref="B18:C18"/>
    <mergeCell ref="B19:C19"/>
    <mergeCell ref="B20:B21"/>
    <mergeCell ref="H18:I18"/>
    <mergeCell ref="H19:I19"/>
    <mergeCell ref="H22:I22"/>
    <mergeCell ref="H23:I23"/>
    <mergeCell ref="G20:G21"/>
    <mergeCell ref="H20:I21"/>
    <mergeCell ref="E23:F23"/>
    <mergeCell ref="J20:J21"/>
    <mergeCell ref="K20:K21"/>
    <mergeCell ref="L20:L21"/>
    <mergeCell ref="A20:A21"/>
    <mergeCell ref="E22:F22"/>
    <mergeCell ref="D20:D2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67" fitToHeight="3" orientation="portrait" r:id="rId1"/>
  <headerFooter>
    <oddHeader>&amp;L&amp;"Times New Roman,Obyčejné"&amp;8Příloha č. 2 – Zadávací dokumentace      
Krycí list&amp;"-,Obyčejné"&amp;11
&amp;R&amp;"Times New Roman,Obyčejné"&amp;8Zadavatel:
Slezská nemocnice v Opavě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2025-03-10T14:05:32Z</dcterms:modified>
</cp:coreProperties>
</file>