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9C4A583-7A41-41D3-A31E-64E6C1AEBB4F}" xr6:coauthVersionLast="47" xr6:coauthVersionMax="47" xr10:uidLastSave="{00000000-0000-0000-0000-000000000000}"/>
  <bookViews>
    <workbookView xWindow="-14505" yWindow="1725" windowWidth="14610" windowHeight="15585" xr2:uid="{00000000-000D-0000-FFFF-FFFF00000000}"/>
  </bookViews>
  <sheets>
    <sheet name="Havířov_povinné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4" l="1"/>
  <c r="K60" i="4" s="1"/>
  <c r="M60" i="4" s="1"/>
  <c r="J60" i="4"/>
  <c r="L60" i="4" s="1"/>
  <c r="J78" i="4" l="1"/>
  <c r="L78" i="4" s="1"/>
  <c r="I78" i="4"/>
  <c r="K78" i="4" s="1"/>
  <c r="M78" i="4" s="1"/>
  <c r="J77" i="4"/>
  <c r="L77" i="4" s="1"/>
  <c r="I77" i="4"/>
  <c r="K77" i="4" s="1"/>
  <c r="M77" i="4" s="1"/>
  <c r="J76" i="4"/>
  <c r="L76" i="4" s="1"/>
  <c r="I76" i="4"/>
  <c r="K76" i="4" s="1"/>
  <c r="M76" i="4" s="1"/>
  <c r="J75" i="4"/>
  <c r="L75" i="4" s="1"/>
  <c r="I75" i="4"/>
  <c r="K75" i="4" s="1"/>
  <c r="M75" i="4" s="1"/>
  <c r="J74" i="4"/>
  <c r="L74" i="4" s="1"/>
  <c r="I74" i="4"/>
  <c r="K74" i="4" s="1"/>
  <c r="M74" i="4" s="1"/>
  <c r="J73" i="4"/>
  <c r="L73" i="4" s="1"/>
  <c r="I73" i="4"/>
  <c r="K73" i="4" s="1"/>
  <c r="M73" i="4" s="1"/>
  <c r="J72" i="4"/>
  <c r="L72" i="4" s="1"/>
  <c r="I72" i="4"/>
  <c r="K72" i="4" s="1"/>
  <c r="M72" i="4" s="1"/>
  <c r="J71" i="4"/>
  <c r="L71" i="4" s="1"/>
  <c r="I71" i="4"/>
  <c r="K71" i="4" s="1"/>
  <c r="M71" i="4" s="1"/>
  <c r="J70" i="4"/>
  <c r="L70" i="4" s="1"/>
  <c r="I70" i="4"/>
  <c r="K70" i="4" s="1"/>
  <c r="M70" i="4" s="1"/>
  <c r="J69" i="4"/>
  <c r="L69" i="4" s="1"/>
  <c r="I69" i="4"/>
  <c r="K69" i="4" s="1"/>
  <c r="M69" i="4" s="1"/>
  <c r="J68" i="4"/>
  <c r="L68" i="4" s="1"/>
  <c r="I68" i="4"/>
  <c r="K68" i="4" s="1"/>
  <c r="M68" i="4" s="1"/>
  <c r="J67" i="4"/>
  <c r="L67" i="4" s="1"/>
  <c r="I67" i="4"/>
  <c r="K67" i="4" s="1"/>
  <c r="M67" i="4" s="1"/>
  <c r="J66" i="4"/>
  <c r="L66" i="4" s="1"/>
  <c r="I66" i="4"/>
  <c r="K66" i="4" s="1"/>
  <c r="M66" i="4" s="1"/>
  <c r="J65" i="4"/>
  <c r="L65" i="4" s="1"/>
  <c r="I65" i="4"/>
  <c r="K65" i="4" s="1"/>
  <c r="M65" i="4" s="1"/>
  <c r="J64" i="4"/>
  <c r="L64" i="4" s="1"/>
  <c r="I64" i="4"/>
  <c r="K64" i="4" s="1"/>
  <c r="M64" i="4" s="1"/>
  <c r="J63" i="4"/>
  <c r="L63" i="4" s="1"/>
  <c r="I63" i="4"/>
  <c r="K63" i="4" s="1"/>
  <c r="M63" i="4" s="1"/>
  <c r="J62" i="4"/>
  <c r="L62" i="4" s="1"/>
  <c r="I62" i="4"/>
  <c r="K62" i="4" s="1"/>
  <c r="M62" i="4" s="1"/>
  <c r="J61" i="4"/>
  <c r="L61" i="4" s="1"/>
  <c r="I61" i="4"/>
  <c r="K61" i="4" s="1"/>
  <c r="M61" i="4" s="1"/>
  <c r="J59" i="4"/>
  <c r="L59" i="4" s="1"/>
  <c r="I59" i="4"/>
  <c r="K59" i="4" s="1"/>
  <c r="M59" i="4" s="1"/>
  <c r="J58" i="4"/>
  <c r="L58" i="4" s="1"/>
  <c r="I58" i="4"/>
  <c r="K58" i="4" s="1"/>
  <c r="M58" i="4" s="1"/>
  <c r="J57" i="4"/>
  <c r="L57" i="4" s="1"/>
  <c r="I57" i="4"/>
  <c r="K57" i="4" s="1"/>
  <c r="M57" i="4" s="1"/>
  <c r="J56" i="4"/>
  <c r="L56" i="4" s="1"/>
  <c r="I56" i="4"/>
  <c r="K56" i="4" s="1"/>
  <c r="M56" i="4" s="1"/>
  <c r="J55" i="4"/>
  <c r="L55" i="4" s="1"/>
  <c r="I55" i="4"/>
  <c r="K55" i="4" s="1"/>
  <c r="M55" i="4" s="1"/>
  <c r="J54" i="4"/>
  <c r="L54" i="4" s="1"/>
  <c r="I54" i="4"/>
  <c r="K54" i="4" s="1"/>
  <c r="M54" i="4" s="1"/>
  <c r="J53" i="4"/>
  <c r="L53" i="4" s="1"/>
  <c r="I53" i="4"/>
  <c r="K53" i="4" s="1"/>
  <c r="M53" i="4" s="1"/>
  <c r="J52" i="4"/>
  <c r="L52" i="4" s="1"/>
  <c r="I52" i="4"/>
  <c r="K52" i="4" s="1"/>
  <c r="M52" i="4" s="1"/>
  <c r="J51" i="4"/>
  <c r="L51" i="4" s="1"/>
  <c r="I51" i="4"/>
  <c r="K51" i="4" s="1"/>
  <c r="M51" i="4" s="1"/>
  <c r="J50" i="4"/>
  <c r="L50" i="4" s="1"/>
  <c r="I50" i="4"/>
  <c r="K50" i="4" s="1"/>
  <c r="M50" i="4" s="1"/>
  <c r="J49" i="4"/>
  <c r="L49" i="4" s="1"/>
  <c r="I49" i="4"/>
  <c r="K49" i="4" s="1"/>
  <c r="M49" i="4" s="1"/>
  <c r="J48" i="4"/>
  <c r="L48" i="4" s="1"/>
  <c r="I48" i="4"/>
  <c r="K48" i="4" s="1"/>
  <c r="M48" i="4" s="1"/>
  <c r="J47" i="4"/>
  <c r="L47" i="4" s="1"/>
  <c r="I47" i="4"/>
  <c r="K47" i="4" s="1"/>
  <c r="M47" i="4" s="1"/>
  <c r="J46" i="4"/>
  <c r="L46" i="4" s="1"/>
  <c r="I46" i="4"/>
  <c r="K46" i="4" s="1"/>
  <c r="M46" i="4" s="1"/>
  <c r="J45" i="4"/>
  <c r="L45" i="4" s="1"/>
  <c r="I45" i="4"/>
  <c r="K45" i="4" s="1"/>
  <c r="M45" i="4" s="1"/>
  <c r="J44" i="4"/>
  <c r="L44" i="4" s="1"/>
  <c r="I44" i="4"/>
  <c r="K44" i="4" s="1"/>
  <c r="M44" i="4" s="1"/>
  <c r="J43" i="4"/>
  <c r="L43" i="4" s="1"/>
  <c r="I43" i="4"/>
  <c r="K43" i="4" s="1"/>
  <c r="M43" i="4" s="1"/>
  <c r="J42" i="4"/>
  <c r="L42" i="4" s="1"/>
  <c r="I42" i="4"/>
  <c r="K42" i="4" s="1"/>
  <c r="M42" i="4" s="1"/>
  <c r="J41" i="4"/>
  <c r="L41" i="4" s="1"/>
  <c r="I41" i="4"/>
  <c r="K41" i="4" s="1"/>
  <c r="M41" i="4" s="1"/>
  <c r="J40" i="4"/>
  <c r="L40" i="4" s="1"/>
  <c r="I40" i="4"/>
  <c r="K40" i="4" s="1"/>
  <c r="M40" i="4" s="1"/>
  <c r="J39" i="4"/>
  <c r="L39" i="4" s="1"/>
  <c r="I39" i="4"/>
  <c r="K39" i="4" s="1"/>
  <c r="M39" i="4" s="1"/>
  <c r="J38" i="4"/>
  <c r="L38" i="4" s="1"/>
  <c r="I38" i="4"/>
  <c r="K38" i="4" s="1"/>
  <c r="M38" i="4" s="1"/>
  <c r="J37" i="4"/>
  <c r="L37" i="4" s="1"/>
  <c r="I37" i="4"/>
  <c r="K37" i="4" s="1"/>
  <c r="M37" i="4" s="1"/>
  <c r="J36" i="4"/>
  <c r="L36" i="4" s="1"/>
  <c r="I36" i="4"/>
  <c r="K36" i="4" s="1"/>
  <c r="M36" i="4" s="1"/>
  <c r="J35" i="4"/>
  <c r="L35" i="4" s="1"/>
  <c r="I35" i="4"/>
  <c r="K35" i="4" s="1"/>
  <c r="M35" i="4" s="1"/>
  <c r="J34" i="4"/>
  <c r="L34" i="4" s="1"/>
  <c r="I34" i="4"/>
  <c r="K34" i="4" s="1"/>
  <c r="M34" i="4" s="1"/>
  <c r="J33" i="4"/>
  <c r="L33" i="4" s="1"/>
  <c r="I33" i="4"/>
  <c r="K33" i="4" s="1"/>
  <c r="M33" i="4" s="1"/>
  <c r="J32" i="4"/>
  <c r="L32" i="4" s="1"/>
  <c r="I32" i="4"/>
  <c r="K32" i="4" s="1"/>
  <c r="M32" i="4" s="1"/>
  <c r="J31" i="4"/>
  <c r="L31" i="4" s="1"/>
  <c r="I31" i="4"/>
  <c r="K31" i="4" s="1"/>
  <c r="M31" i="4" s="1"/>
  <c r="J30" i="4"/>
  <c r="L30" i="4" s="1"/>
  <c r="I30" i="4"/>
  <c r="K30" i="4" s="1"/>
  <c r="M30" i="4" s="1"/>
  <c r="J29" i="4"/>
  <c r="L29" i="4" s="1"/>
  <c r="I29" i="4"/>
  <c r="K29" i="4" s="1"/>
  <c r="M29" i="4" s="1"/>
  <c r="J28" i="4"/>
  <c r="L28" i="4" s="1"/>
  <c r="I28" i="4"/>
  <c r="K28" i="4" s="1"/>
  <c r="M28" i="4" s="1"/>
  <c r="J27" i="4"/>
  <c r="L27" i="4" s="1"/>
  <c r="I27" i="4"/>
  <c r="K27" i="4" s="1"/>
  <c r="M27" i="4" s="1"/>
  <c r="J26" i="4"/>
  <c r="L26" i="4" s="1"/>
  <c r="I26" i="4"/>
  <c r="K26" i="4" s="1"/>
  <c r="M26" i="4" s="1"/>
  <c r="J25" i="4"/>
  <c r="L25" i="4" s="1"/>
  <c r="I25" i="4"/>
  <c r="K25" i="4" s="1"/>
  <c r="M25" i="4" s="1"/>
  <c r="J24" i="4"/>
  <c r="L24" i="4" s="1"/>
  <c r="I24" i="4"/>
  <c r="K24" i="4" s="1"/>
  <c r="M24" i="4" s="1"/>
  <c r="J23" i="4"/>
  <c r="L23" i="4" s="1"/>
  <c r="I23" i="4"/>
  <c r="K23" i="4" s="1"/>
  <c r="M23" i="4" s="1"/>
  <c r="J22" i="4"/>
  <c r="L22" i="4" s="1"/>
  <c r="I22" i="4"/>
  <c r="K22" i="4" s="1"/>
  <c r="M22" i="4" s="1"/>
  <c r="J21" i="4"/>
  <c r="L21" i="4" s="1"/>
  <c r="I21" i="4"/>
  <c r="K21" i="4" s="1"/>
  <c r="M21" i="4" s="1"/>
  <c r="J20" i="4"/>
  <c r="L20" i="4" s="1"/>
  <c r="I20" i="4"/>
  <c r="K20" i="4" s="1"/>
  <c r="M20" i="4" s="1"/>
  <c r="J19" i="4"/>
  <c r="L19" i="4" s="1"/>
  <c r="I19" i="4"/>
  <c r="K19" i="4" s="1"/>
  <c r="M19" i="4" s="1"/>
  <c r="J18" i="4"/>
  <c r="L18" i="4" s="1"/>
  <c r="I18" i="4"/>
  <c r="K18" i="4" s="1"/>
  <c r="M18" i="4" s="1"/>
  <c r="J17" i="4"/>
  <c r="L17" i="4" s="1"/>
  <c r="I17" i="4"/>
  <c r="K17" i="4" s="1"/>
  <c r="M17" i="4" s="1"/>
  <c r="J16" i="4"/>
  <c r="L16" i="4" s="1"/>
  <c r="I16" i="4"/>
  <c r="K16" i="4" s="1"/>
  <c r="M16" i="4" s="1"/>
  <c r="J15" i="4"/>
  <c r="L15" i="4" s="1"/>
  <c r="I15" i="4"/>
  <c r="K15" i="4" s="1"/>
  <c r="M15" i="4" s="1"/>
  <c r="J14" i="4"/>
  <c r="L14" i="4" s="1"/>
  <c r="I14" i="4"/>
  <c r="K14" i="4" s="1"/>
  <c r="M14" i="4" s="1"/>
  <c r="J13" i="4"/>
  <c r="L13" i="4" s="1"/>
  <c r="I13" i="4"/>
  <c r="K13" i="4" s="1"/>
  <c r="M13" i="4" s="1"/>
  <c r="J12" i="4"/>
  <c r="L12" i="4" s="1"/>
  <c r="I12" i="4"/>
  <c r="K12" i="4" s="1"/>
  <c r="M12" i="4" s="1"/>
  <c r="J11" i="4"/>
  <c r="L11" i="4" s="1"/>
  <c r="I11" i="4"/>
  <c r="K11" i="4" s="1"/>
  <c r="M11" i="4" s="1"/>
  <c r="J10" i="4"/>
  <c r="L10" i="4" s="1"/>
  <c r="I10" i="4"/>
  <c r="K10" i="4" s="1"/>
  <c r="M10" i="4" s="1"/>
  <c r="J9" i="4"/>
  <c r="L9" i="4" s="1"/>
  <c r="I9" i="4"/>
  <c r="K9" i="4" s="1"/>
  <c r="M9" i="4" s="1"/>
  <c r="J8" i="4"/>
  <c r="L8" i="4" s="1"/>
  <c r="I8" i="4"/>
  <c r="K8" i="4" s="1"/>
  <c r="M8" i="4" s="1"/>
  <c r="J7" i="4"/>
  <c r="L7" i="4" s="1"/>
  <c r="I7" i="4"/>
  <c r="K7" i="4" s="1"/>
  <c r="M7" i="4" s="1"/>
  <c r="J6" i="4"/>
  <c r="L6" i="4" s="1"/>
  <c r="I6" i="4"/>
  <c r="K6" i="4" s="1"/>
  <c r="M6" i="4" s="1"/>
  <c r="J5" i="4"/>
  <c r="L5" i="4" s="1"/>
  <c r="I5" i="4"/>
  <c r="K5" i="4" s="1"/>
  <c r="M5" i="4" s="1"/>
  <c r="J3" i="4"/>
  <c r="L3" i="4" s="1"/>
  <c r="I3" i="4"/>
  <c r="K3" i="4" s="1"/>
  <c r="M3" i="4" s="1"/>
  <c r="J2" i="4"/>
  <c r="I2" i="4"/>
  <c r="K2" i="4" s="1"/>
  <c r="J79" i="4" l="1"/>
  <c r="K79" i="4"/>
  <c r="M2" i="4"/>
  <c r="M79" i="4" s="1"/>
  <c r="L2" i="4"/>
  <c r="L79" i="4" s="1"/>
</calcChain>
</file>

<file path=xl/sharedStrings.xml><?xml version="1.0" encoding="utf-8"?>
<sst xmlns="http://schemas.openxmlformats.org/spreadsheetml/2006/main" count="176" uniqueCount="99">
  <si>
    <t>Poř.č.</t>
  </si>
  <si>
    <t>Vyšetření /metoda</t>
  </si>
  <si>
    <t>Materiál vzorku (S/P/U)</t>
  </si>
  <si>
    <t>Počet vzorků za rok</t>
  </si>
  <si>
    <t>Počet kontrol za rok</t>
  </si>
  <si>
    <t>Požadavek na záložní analyzátor (ano/ne)</t>
  </si>
  <si>
    <t>Kontroly nezávislého výrobce (ano/ne)</t>
  </si>
  <si>
    <t>Náklady (bez DPH) na 1 vyšetření Kč</t>
  </si>
  <si>
    <t>Náklady na 1 vyšetření Kč s DPH</t>
  </si>
  <si>
    <t>Náklady na vyšetření za 1 rok Kč bez DPH</t>
  </si>
  <si>
    <t>Náklady na vyšetření za 1 rok Kč s DPH</t>
  </si>
  <si>
    <t>Náklady na vyšetření za 8 let Kč bez DPH</t>
  </si>
  <si>
    <t>Náklady na vyšetření za 8 let Kč s DPH</t>
  </si>
  <si>
    <t>sodík</t>
  </si>
  <si>
    <t>Ano</t>
  </si>
  <si>
    <t>draslík</t>
  </si>
  <si>
    <t>vápník</t>
  </si>
  <si>
    <t>chloridy</t>
  </si>
  <si>
    <t>hořčík</t>
  </si>
  <si>
    <t>fosfor</t>
  </si>
  <si>
    <t>urea</t>
  </si>
  <si>
    <t>kreatinin</t>
  </si>
  <si>
    <t>glukóza</t>
  </si>
  <si>
    <t>ALT</t>
  </si>
  <si>
    <t>AST</t>
  </si>
  <si>
    <t>GGT</t>
  </si>
  <si>
    <t>ALP</t>
  </si>
  <si>
    <t>cholinesteráza</t>
  </si>
  <si>
    <t>Ne</t>
  </si>
  <si>
    <t>Lp(a)</t>
  </si>
  <si>
    <t>BIL</t>
  </si>
  <si>
    <t>BIL konjugovaný</t>
  </si>
  <si>
    <t>Kyselina močová</t>
  </si>
  <si>
    <t>AMS</t>
  </si>
  <si>
    <t>Lipáza</t>
  </si>
  <si>
    <t>Cholesterol</t>
  </si>
  <si>
    <t>triglyceridy</t>
  </si>
  <si>
    <t>HDL</t>
  </si>
  <si>
    <t>CRP</t>
  </si>
  <si>
    <t>LD</t>
  </si>
  <si>
    <t>CK</t>
  </si>
  <si>
    <t>bílkovina-S</t>
  </si>
  <si>
    <t>bílkovina-moč,csf</t>
  </si>
  <si>
    <t>albumin</t>
  </si>
  <si>
    <t>mikroalbuminurie</t>
  </si>
  <si>
    <t>amoniak</t>
  </si>
  <si>
    <t>laktát</t>
  </si>
  <si>
    <t>hs troponin</t>
  </si>
  <si>
    <t>digoxin</t>
  </si>
  <si>
    <t>myoglobin</t>
  </si>
  <si>
    <t>NT pro BNP</t>
  </si>
  <si>
    <t>PCT</t>
  </si>
  <si>
    <t>Interleukin 6</t>
  </si>
  <si>
    <t>železo</t>
  </si>
  <si>
    <t>transferin</t>
  </si>
  <si>
    <t>feritin</t>
  </si>
  <si>
    <t>sTfR</t>
  </si>
  <si>
    <t>Vit B12</t>
  </si>
  <si>
    <t>folát</t>
  </si>
  <si>
    <t>25 OH vit D</t>
  </si>
  <si>
    <t>AFP</t>
  </si>
  <si>
    <t>CA 19-9</t>
  </si>
  <si>
    <t>CA 15-3</t>
  </si>
  <si>
    <t>CA 125</t>
  </si>
  <si>
    <t>CEA</t>
  </si>
  <si>
    <t>PSA</t>
  </si>
  <si>
    <t>fPSA</t>
  </si>
  <si>
    <t>TSH</t>
  </si>
  <si>
    <t>fT4</t>
  </si>
  <si>
    <t>fT3</t>
  </si>
  <si>
    <t>TG</t>
  </si>
  <si>
    <t>ATG</t>
  </si>
  <si>
    <t>ATPO</t>
  </si>
  <si>
    <t>PTH</t>
  </si>
  <si>
    <t>HCG</t>
  </si>
  <si>
    <t>kortisol</t>
  </si>
  <si>
    <t>testosteron</t>
  </si>
  <si>
    <t>prolaktin</t>
  </si>
  <si>
    <t>C-peptid</t>
  </si>
  <si>
    <t>homocystein</t>
  </si>
  <si>
    <t>B2 microglobulin</t>
  </si>
  <si>
    <t>RF</t>
  </si>
  <si>
    <t>ASLO</t>
  </si>
  <si>
    <t>prealbumin</t>
  </si>
  <si>
    <t>C3</t>
  </si>
  <si>
    <t>C4</t>
  </si>
  <si>
    <t>haptoglobin</t>
  </si>
  <si>
    <t>IgG</t>
  </si>
  <si>
    <t>IgA</t>
  </si>
  <si>
    <t>IgM</t>
  </si>
  <si>
    <t>IgE</t>
  </si>
  <si>
    <t>Celkem</t>
  </si>
  <si>
    <t>A</t>
  </si>
  <si>
    <t>Nabídková cena povinných za 1 rok bez DPH</t>
  </si>
  <si>
    <t>Nabídková cena povinných za 8 let bez DPH</t>
  </si>
  <si>
    <t>B</t>
  </si>
  <si>
    <t>Nabídková cena povinných za 1 rok s DPH</t>
  </si>
  <si>
    <t>Nabídková cena povinných za 8 let s DPH</t>
  </si>
  <si>
    <t>Vazebná kapacita železa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</si>
</sst>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0" fillId="4" borderId="1" xfId="0" applyNumberFormat="1" applyFill="1" applyBorder="1" applyProtection="1">
      <protection locked="0"/>
    </xf>
    <xf numFmtId="10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4" fontId="0" fillId="5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5" borderId="0" xfId="0" applyFill="1"/>
    <xf numFmtId="4" fontId="0" fillId="0" borderId="1" xfId="0" applyNumberFormat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5" borderId="1" xfId="0" applyFont="1" applyFill="1" applyBorder="1"/>
  </cellXfs>
  <cellStyles count="1">
    <cellStyle name="Normální" xfId="0" builtinId="0"/>
  </cellStyles>
  <dxfs count="4">
    <dxf>
      <fill>
        <patternFill>
          <bgColor rgb="FFFFFF9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F2BF-7D05-4D85-B379-EC3D776BBE9B}">
  <dimension ref="A1:KJ89"/>
  <sheetViews>
    <sheetView tabSelected="1" view="pageLayout" zoomScaleNormal="100" workbookViewId="0">
      <selection activeCell="D73" sqref="D73"/>
    </sheetView>
  </sheetViews>
  <sheetFormatPr defaultRowHeight="14.4" x14ac:dyDescent="0.3"/>
  <cols>
    <col min="1" max="1" width="6.33203125" customWidth="1"/>
    <col min="2" max="2" width="29.88671875" customWidth="1"/>
    <col min="3" max="3" width="13.33203125" style="13" customWidth="1"/>
    <col min="4" max="4" width="10.33203125" customWidth="1"/>
    <col min="5" max="5" width="10.5546875" customWidth="1"/>
    <col min="6" max="6" width="11.88671875" style="13" customWidth="1"/>
    <col min="7" max="7" width="12.109375" customWidth="1"/>
    <col min="8" max="8" width="17.44140625" customWidth="1"/>
    <col min="9" max="9" width="14" customWidth="1"/>
    <col min="10" max="10" width="16.44140625" customWidth="1"/>
    <col min="11" max="12" width="15.6640625" customWidth="1"/>
    <col min="13" max="13" width="15.44140625" customWidth="1"/>
    <col min="15" max="15" width="24.5546875" customWidth="1"/>
  </cols>
  <sheetData>
    <row r="1" spans="1:13" ht="62.4" x14ac:dyDescent="0.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 x14ac:dyDescent="0.3">
      <c r="A2" s="1">
        <v>1</v>
      </c>
      <c r="B2" s="27" t="s">
        <v>13</v>
      </c>
      <c r="C2" s="2"/>
      <c r="D2" s="3">
        <v>61500</v>
      </c>
      <c r="E2" s="3">
        <v>1200</v>
      </c>
      <c r="F2" s="22" t="s">
        <v>14</v>
      </c>
      <c r="G2" s="6"/>
      <c r="H2" s="6"/>
      <c r="I2" s="2">
        <f>ROUND(H2*1.21,2)</f>
        <v>0</v>
      </c>
      <c r="J2" s="2">
        <f>ROUND(H2*D2,2)</f>
        <v>0</v>
      </c>
      <c r="K2" s="2">
        <f>ROUND(I2*D2,2)</f>
        <v>0</v>
      </c>
      <c r="L2" s="2">
        <f>ROUND(J2*8,2)</f>
        <v>0</v>
      </c>
      <c r="M2" s="2">
        <f>ROUND(K2*8,2)</f>
        <v>0</v>
      </c>
    </row>
    <row r="3" spans="1:13" x14ac:dyDescent="0.3">
      <c r="A3" s="1">
        <v>2</v>
      </c>
      <c r="B3" s="27" t="s">
        <v>15</v>
      </c>
      <c r="C3" s="2"/>
      <c r="D3" s="3">
        <v>62800</v>
      </c>
      <c r="E3" s="3">
        <v>1200</v>
      </c>
      <c r="F3" s="22" t="s">
        <v>14</v>
      </c>
      <c r="G3" s="6"/>
      <c r="H3" s="6"/>
      <c r="I3" s="2">
        <f t="shared" ref="I3:I67" si="0">ROUND(H3*1.21,2)</f>
        <v>0</v>
      </c>
      <c r="J3" s="2">
        <f t="shared" ref="J3:J67" si="1">ROUND(H3*D3,2)</f>
        <v>0</v>
      </c>
      <c r="K3" s="2">
        <f t="shared" ref="K3:K67" si="2">ROUND(I3*D3,2)</f>
        <v>0</v>
      </c>
      <c r="L3" s="2">
        <f t="shared" ref="L3:M67" si="3">ROUND(J3*8,2)</f>
        <v>0</v>
      </c>
      <c r="M3" s="2">
        <f t="shared" si="3"/>
        <v>0</v>
      </c>
    </row>
    <row r="4" spans="1:13" x14ac:dyDescent="0.3">
      <c r="A4" s="1">
        <v>78</v>
      </c>
      <c r="B4" s="27" t="s">
        <v>16</v>
      </c>
      <c r="C4" s="2"/>
      <c r="D4" s="3">
        <v>22200</v>
      </c>
      <c r="E4" s="3">
        <v>1200</v>
      </c>
      <c r="F4" s="22" t="s">
        <v>14</v>
      </c>
      <c r="G4" s="6"/>
      <c r="H4" s="6"/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3">
      <c r="A5" s="1">
        <v>3</v>
      </c>
      <c r="B5" s="27" t="s">
        <v>17</v>
      </c>
      <c r="C5" s="2"/>
      <c r="D5" s="3">
        <v>61600</v>
      </c>
      <c r="E5" s="3">
        <v>1200</v>
      </c>
      <c r="F5" s="22" t="s">
        <v>14</v>
      </c>
      <c r="G5" s="6"/>
      <c r="H5" s="6"/>
      <c r="I5" s="2">
        <f t="shared" si="0"/>
        <v>0</v>
      </c>
      <c r="J5" s="2">
        <f t="shared" si="1"/>
        <v>0</v>
      </c>
      <c r="K5" s="2">
        <f t="shared" si="2"/>
        <v>0</v>
      </c>
      <c r="L5" s="2">
        <f t="shared" si="3"/>
        <v>0</v>
      </c>
      <c r="M5" s="2">
        <f t="shared" si="3"/>
        <v>0</v>
      </c>
    </row>
    <row r="6" spans="1:13" x14ac:dyDescent="0.3">
      <c r="A6" s="1">
        <v>4</v>
      </c>
      <c r="B6" s="27" t="s">
        <v>18</v>
      </c>
      <c r="C6" s="2"/>
      <c r="D6" s="3">
        <v>8200</v>
      </c>
      <c r="E6" s="3">
        <v>1200</v>
      </c>
      <c r="F6" s="22" t="s">
        <v>14</v>
      </c>
      <c r="G6" s="6"/>
      <c r="H6" s="6"/>
      <c r="I6" s="2">
        <f t="shared" si="0"/>
        <v>0</v>
      </c>
      <c r="J6" s="2">
        <f t="shared" si="1"/>
        <v>0</v>
      </c>
      <c r="K6" s="2">
        <f t="shared" si="2"/>
        <v>0</v>
      </c>
      <c r="L6" s="2">
        <f t="shared" si="3"/>
        <v>0</v>
      </c>
      <c r="M6" s="2">
        <f t="shared" si="3"/>
        <v>0</v>
      </c>
    </row>
    <row r="7" spans="1:13" x14ac:dyDescent="0.3">
      <c r="A7" s="1">
        <v>5</v>
      </c>
      <c r="B7" s="27" t="s">
        <v>19</v>
      </c>
      <c r="C7" s="2"/>
      <c r="D7" s="3">
        <v>11500</v>
      </c>
      <c r="E7" s="3">
        <v>1200</v>
      </c>
      <c r="F7" s="22" t="s">
        <v>14</v>
      </c>
      <c r="G7" s="6"/>
      <c r="H7" s="6"/>
      <c r="I7" s="2">
        <f t="shared" si="0"/>
        <v>0</v>
      </c>
      <c r="J7" s="2">
        <f t="shared" si="1"/>
        <v>0</v>
      </c>
      <c r="K7" s="2">
        <f t="shared" si="2"/>
        <v>0</v>
      </c>
      <c r="L7" s="2">
        <f t="shared" si="3"/>
        <v>0</v>
      </c>
      <c r="M7" s="2">
        <f t="shared" si="3"/>
        <v>0</v>
      </c>
    </row>
    <row r="8" spans="1:13" x14ac:dyDescent="0.3">
      <c r="A8" s="1">
        <v>6</v>
      </c>
      <c r="B8" s="27" t="s">
        <v>20</v>
      </c>
      <c r="C8" s="2"/>
      <c r="D8" s="3">
        <v>59600</v>
      </c>
      <c r="E8" s="3">
        <v>1200</v>
      </c>
      <c r="F8" s="22" t="s">
        <v>14</v>
      </c>
      <c r="G8" s="6"/>
      <c r="H8" s="6"/>
      <c r="I8" s="2">
        <f t="shared" si="0"/>
        <v>0</v>
      </c>
      <c r="J8" s="2">
        <f t="shared" si="1"/>
        <v>0</v>
      </c>
      <c r="K8" s="2">
        <f t="shared" si="2"/>
        <v>0</v>
      </c>
      <c r="L8" s="2">
        <f t="shared" si="3"/>
        <v>0</v>
      </c>
      <c r="M8" s="2">
        <f t="shared" si="3"/>
        <v>0</v>
      </c>
    </row>
    <row r="9" spans="1:13" x14ac:dyDescent="0.3">
      <c r="A9" s="1">
        <v>7</v>
      </c>
      <c r="B9" s="27" t="s">
        <v>21</v>
      </c>
      <c r="C9" s="2"/>
      <c r="D9" s="3">
        <v>63400</v>
      </c>
      <c r="E9" s="3">
        <v>1200</v>
      </c>
      <c r="F9" s="22" t="s">
        <v>14</v>
      </c>
      <c r="G9" s="6"/>
      <c r="H9" s="6"/>
      <c r="I9" s="2">
        <f t="shared" si="0"/>
        <v>0</v>
      </c>
      <c r="J9" s="2">
        <f t="shared" si="1"/>
        <v>0</v>
      </c>
      <c r="K9" s="2">
        <f t="shared" si="2"/>
        <v>0</v>
      </c>
      <c r="L9" s="2">
        <f t="shared" si="3"/>
        <v>0</v>
      </c>
      <c r="M9" s="2">
        <f t="shared" si="3"/>
        <v>0</v>
      </c>
    </row>
    <row r="10" spans="1:13" x14ac:dyDescent="0.3">
      <c r="A10" s="1">
        <v>8</v>
      </c>
      <c r="B10" s="27" t="s">
        <v>22</v>
      </c>
      <c r="C10" s="2"/>
      <c r="D10" s="3">
        <v>81500</v>
      </c>
      <c r="E10" s="3">
        <v>1200</v>
      </c>
      <c r="F10" s="22" t="s">
        <v>14</v>
      </c>
      <c r="G10" s="6"/>
      <c r="H10" s="6"/>
      <c r="I10" s="2">
        <f t="shared" si="0"/>
        <v>0</v>
      </c>
      <c r="J10" s="2">
        <f t="shared" si="1"/>
        <v>0</v>
      </c>
      <c r="K10" s="2">
        <f t="shared" si="2"/>
        <v>0</v>
      </c>
      <c r="L10" s="2">
        <f t="shared" si="3"/>
        <v>0</v>
      </c>
      <c r="M10" s="2">
        <f t="shared" si="3"/>
        <v>0</v>
      </c>
    </row>
    <row r="11" spans="1:13" x14ac:dyDescent="0.3">
      <c r="A11" s="1">
        <v>9</v>
      </c>
      <c r="B11" s="27" t="s">
        <v>23</v>
      </c>
      <c r="C11" s="2"/>
      <c r="D11" s="3">
        <v>44300</v>
      </c>
      <c r="E11" s="3">
        <v>1200</v>
      </c>
      <c r="F11" s="22" t="s">
        <v>14</v>
      </c>
      <c r="G11" s="6"/>
      <c r="H11" s="6"/>
      <c r="I11" s="2">
        <f t="shared" si="0"/>
        <v>0</v>
      </c>
      <c r="J11" s="2">
        <f t="shared" si="1"/>
        <v>0</v>
      </c>
      <c r="K11" s="2">
        <f t="shared" si="2"/>
        <v>0</v>
      </c>
      <c r="L11" s="2">
        <f t="shared" si="3"/>
        <v>0</v>
      </c>
      <c r="M11" s="2">
        <f t="shared" si="3"/>
        <v>0</v>
      </c>
    </row>
    <row r="12" spans="1:13" x14ac:dyDescent="0.3">
      <c r="A12" s="1">
        <v>10</v>
      </c>
      <c r="B12" s="27" t="s">
        <v>24</v>
      </c>
      <c r="C12" s="2"/>
      <c r="D12" s="3">
        <v>42700</v>
      </c>
      <c r="E12" s="3">
        <v>1200</v>
      </c>
      <c r="F12" s="22" t="s">
        <v>14</v>
      </c>
      <c r="G12" s="6"/>
      <c r="H12" s="6"/>
      <c r="I12" s="2">
        <f t="shared" si="0"/>
        <v>0</v>
      </c>
      <c r="J12" s="2">
        <f t="shared" si="1"/>
        <v>0</v>
      </c>
      <c r="K12" s="2">
        <f t="shared" si="2"/>
        <v>0</v>
      </c>
      <c r="L12" s="2">
        <f t="shared" si="3"/>
        <v>0</v>
      </c>
      <c r="M12" s="2">
        <f t="shared" si="3"/>
        <v>0</v>
      </c>
    </row>
    <row r="13" spans="1:13" x14ac:dyDescent="0.3">
      <c r="A13" s="1">
        <v>11</v>
      </c>
      <c r="B13" s="27" t="s">
        <v>25</v>
      </c>
      <c r="C13" s="2"/>
      <c r="D13" s="3">
        <v>41100</v>
      </c>
      <c r="E13" s="3">
        <v>1200</v>
      </c>
      <c r="F13" s="22" t="s">
        <v>14</v>
      </c>
      <c r="G13" s="6"/>
      <c r="H13" s="6"/>
      <c r="I13" s="2">
        <f t="shared" si="0"/>
        <v>0</v>
      </c>
      <c r="J13" s="2">
        <f t="shared" si="1"/>
        <v>0</v>
      </c>
      <c r="K13" s="2">
        <f t="shared" si="2"/>
        <v>0</v>
      </c>
      <c r="L13" s="2">
        <f t="shared" si="3"/>
        <v>0</v>
      </c>
      <c r="M13" s="2">
        <f t="shared" si="3"/>
        <v>0</v>
      </c>
    </row>
    <row r="14" spans="1:13" x14ac:dyDescent="0.3">
      <c r="A14" s="1">
        <v>12</v>
      </c>
      <c r="B14" s="27" t="s">
        <v>26</v>
      </c>
      <c r="C14" s="2"/>
      <c r="D14" s="3">
        <v>30700</v>
      </c>
      <c r="E14" s="3">
        <v>1200</v>
      </c>
      <c r="F14" s="22" t="s">
        <v>14</v>
      </c>
      <c r="G14" s="6"/>
      <c r="H14" s="6"/>
      <c r="I14" s="2">
        <f t="shared" si="0"/>
        <v>0</v>
      </c>
      <c r="J14" s="2">
        <f t="shared" si="1"/>
        <v>0</v>
      </c>
      <c r="K14" s="2">
        <f t="shared" si="2"/>
        <v>0</v>
      </c>
      <c r="L14" s="2">
        <f t="shared" si="3"/>
        <v>0</v>
      </c>
      <c r="M14" s="2">
        <f t="shared" si="3"/>
        <v>0</v>
      </c>
    </row>
    <row r="15" spans="1:13" x14ac:dyDescent="0.3">
      <c r="A15" s="1">
        <v>13</v>
      </c>
      <c r="B15" s="27" t="s">
        <v>27</v>
      </c>
      <c r="C15" s="2"/>
      <c r="D15" s="3">
        <v>350</v>
      </c>
      <c r="E15" s="3">
        <v>500</v>
      </c>
      <c r="F15" s="22" t="s">
        <v>28</v>
      </c>
      <c r="G15" s="6"/>
      <c r="H15" s="6"/>
      <c r="I15" s="2">
        <f t="shared" si="0"/>
        <v>0</v>
      </c>
      <c r="J15" s="2">
        <f t="shared" si="1"/>
        <v>0</v>
      </c>
      <c r="K15" s="2">
        <f t="shared" si="2"/>
        <v>0</v>
      </c>
      <c r="L15" s="2">
        <f t="shared" si="3"/>
        <v>0</v>
      </c>
      <c r="M15" s="2">
        <f t="shared" si="3"/>
        <v>0</v>
      </c>
    </row>
    <row r="16" spans="1:13" x14ac:dyDescent="0.3">
      <c r="A16" s="1">
        <v>14</v>
      </c>
      <c r="B16" s="27" t="s">
        <v>29</v>
      </c>
      <c r="C16" s="2"/>
      <c r="D16" s="3">
        <v>600</v>
      </c>
      <c r="E16" s="3">
        <v>500</v>
      </c>
      <c r="F16" s="22" t="s">
        <v>28</v>
      </c>
      <c r="G16" s="6"/>
      <c r="H16" s="6"/>
      <c r="I16" s="2">
        <f t="shared" si="0"/>
        <v>0</v>
      </c>
      <c r="J16" s="2">
        <f t="shared" si="1"/>
        <v>0</v>
      </c>
      <c r="K16" s="2">
        <f t="shared" si="2"/>
        <v>0</v>
      </c>
      <c r="L16" s="2">
        <f t="shared" si="3"/>
        <v>0</v>
      </c>
      <c r="M16" s="2">
        <f t="shared" si="3"/>
        <v>0</v>
      </c>
    </row>
    <row r="17" spans="1:13" x14ac:dyDescent="0.3">
      <c r="A17" s="1">
        <v>15</v>
      </c>
      <c r="B17" s="27" t="s">
        <v>30</v>
      </c>
      <c r="C17" s="2"/>
      <c r="D17" s="3">
        <v>28700</v>
      </c>
      <c r="E17" s="3">
        <v>1200</v>
      </c>
      <c r="F17" s="22" t="s">
        <v>14</v>
      </c>
      <c r="G17" s="6"/>
      <c r="H17" s="6"/>
      <c r="I17" s="2">
        <f t="shared" si="0"/>
        <v>0</v>
      </c>
      <c r="J17" s="2">
        <f t="shared" si="1"/>
        <v>0</v>
      </c>
      <c r="K17" s="2">
        <f t="shared" si="2"/>
        <v>0</v>
      </c>
      <c r="L17" s="2">
        <f t="shared" si="3"/>
        <v>0</v>
      </c>
      <c r="M17" s="2">
        <f t="shared" si="3"/>
        <v>0</v>
      </c>
    </row>
    <row r="18" spans="1:13" x14ac:dyDescent="0.3">
      <c r="A18" s="1">
        <v>16</v>
      </c>
      <c r="B18" s="27" t="s">
        <v>31</v>
      </c>
      <c r="C18" s="2"/>
      <c r="D18" s="3">
        <v>3700</v>
      </c>
      <c r="E18" s="3">
        <v>1200</v>
      </c>
      <c r="F18" s="22" t="s">
        <v>14</v>
      </c>
      <c r="G18" s="6"/>
      <c r="H18" s="6"/>
      <c r="I18" s="2">
        <f t="shared" si="0"/>
        <v>0</v>
      </c>
      <c r="J18" s="2">
        <f t="shared" si="1"/>
        <v>0</v>
      </c>
      <c r="K18" s="2">
        <f t="shared" si="2"/>
        <v>0</v>
      </c>
      <c r="L18" s="2">
        <f t="shared" si="3"/>
        <v>0</v>
      </c>
      <c r="M18" s="2">
        <f t="shared" si="3"/>
        <v>0</v>
      </c>
    </row>
    <row r="19" spans="1:13" x14ac:dyDescent="0.3">
      <c r="A19" s="1">
        <v>17</v>
      </c>
      <c r="B19" s="27" t="s">
        <v>32</v>
      </c>
      <c r="C19" s="2"/>
      <c r="D19" s="3">
        <v>23100</v>
      </c>
      <c r="E19" s="3">
        <v>1200</v>
      </c>
      <c r="F19" s="22" t="s">
        <v>14</v>
      </c>
      <c r="G19" s="6"/>
      <c r="H19" s="6"/>
      <c r="I19" s="2">
        <f t="shared" si="0"/>
        <v>0</v>
      </c>
      <c r="J19" s="2">
        <f t="shared" si="1"/>
        <v>0</v>
      </c>
      <c r="K19" s="2">
        <f t="shared" si="2"/>
        <v>0</v>
      </c>
      <c r="L19" s="2">
        <f t="shared" si="3"/>
        <v>0</v>
      </c>
      <c r="M19" s="2">
        <f t="shared" si="3"/>
        <v>0</v>
      </c>
    </row>
    <row r="20" spans="1:13" x14ac:dyDescent="0.3">
      <c r="A20" s="1">
        <v>18</v>
      </c>
      <c r="B20" s="27" t="s">
        <v>33</v>
      </c>
      <c r="C20" s="2"/>
      <c r="D20" s="3">
        <v>19800</v>
      </c>
      <c r="E20" s="3">
        <v>1200</v>
      </c>
      <c r="F20" s="22" t="s">
        <v>14</v>
      </c>
      <c r="G20" s="6"/>
      <c r="H20" s="6"/>
      <c r="I20" s="2">
        <f t="shared" si="0"/>
        <v>0</v>
      </c>
      <c r="J20" s="2">
        <f t="shared" si="1"/>
        <v>0</v>
      </c>
      <c r="K20" s="2">
        <f t="shared" si="2"/>
        <v>0</v>
      </c>
      <c r="L20" s="2">
        <f t="shared" si="3"/>
        <v>0</v>
      </c>
      <c r="M20" s="2">
        <f t="shared" si="3"/>
        <v>0</v>
      </c>
    </row>
    <row r="21" spans="1:13" x14ac:dyDescent="0.3">
      <c r="A21" s="1">
        <v>19</v>
      </c>
      <c r="B21" s="27" t="s">
        <v>34</v>
      </c>
      <c r="C21" s="2"/>
      <c r="D21" s="3">
        <v>8400</v>
      </c>
      <c r="E21" s="3">
        <v>1000</v>
      </c>
      <c r="F21" s="22" t="s">
        <v>14</v>
      </c>
      <c r="G21" s="6"/>
      <c r="H21" s="6"/>
      <c r="I21" s="2">
        <f t="shared" si="0"/>
        <v>0</v>
      </c>
      <c r="J21" s="2">
        <f t="shared" si="1"/>
        <v>0</v>
      </c>
      <c r="K21" s="2">
        <f t="shared" si="2"/>
        <v>0</v>
      </c>
      <c r="L21" s="2">
        <f t="shared" si="3"/>
        <v>0</v>
      </c>
      <c r="M21" s="2">
        <f t="shared" si="3"/>
        <v>0</v>
      </c>
    </row>
    <row r="22" spans="1:13" x14ac:dyDescent="0.3">
      <c r="A22" s="1">
        <v>20</v>
      </c>
      <c r="B22" s="27" t="s">
        <v>35</v>
      </c>
      <c r="C22" s="2"/>
      <c r="D22" s="3">
        <v>23500</v>
      </c>
      <c r="E22" s="3">
        <v>1200</v>
      </c>
      <c r="F22" s="22" t="s">
        <v>14</v>
      </c>
      <c r="G22" s="6"/>
      <c r="H22" s="6"/>
      <c r="I22" s="2">
        <f t="shared" si="0"/>
        <v>0</v>
      </c>
      <c r="J22" s="2">
        <f t="shared" si="1"/>
        <v>0</v>
      </c>
      <c r="K22" s="2">
        <f t="shared" si="2"/>
        <v>0</v>
      </c>
      <c r="L22" s="2">
        <f t="shared" si="3"/>
        <v>0</v>
      </c>
      <c r="M22" s="2">
        <f t="shared" si="3"/>
        <v>0</v>
      </c>
    </row>
    <row r="23" spans="1:13" x14ac:dyDescent="0.3">
      <c r="A23" s="1">
        <v>21</v>
      </c>
      <c r="B23" s="27" t="s">
        <v>36</v>
      </c>
      <c r="C23" s="2"/>
      <c r="D23" s="3">
        <v>21600</v>
      </c>
      <c r="E23" s="3">
        <v>1200</v>
      </c>
      <c r="F23" s="22" t="s">
        <v>14</v>
      </c>
      <c r="G23" s="6"/>
      <c r="H23" s="6"/>
      <c r="I23" s="2">
        <f t="shared" si="0"/>
        <v>0</v>
      </c>
      <c r="J23" s="2">
        <f t="shared" si="1"/>
        <v>0</v>
      </c>
      <c r="K23" s="2">
        <f t="shared" si="2"/>
        <v>0</v>
      </c>
      <c r="L23" s="2">
        <f t="shared" si="3"/>
        <v>0</v>
      </c>
      <c r="M23" s="2">
        <f t="shared" si="3"/>
        <v>0</v>
      </c>
    </row>
    <row r="24" spans="1:13" x14ac:dyDescent="0.3">
      <c r="A24" s="1">
        <v>22</v>
      </c>
      <c r="B24" s="27" t="s">
        <v>37</v>
      </c>
      <c r="C24" s="2"/>
      <c r="D24" s="3">
        <v>18200</v>
      </c>
      <c r="E24" s="3">
        <v>1200</v>
      </c>
      <c r="F24" s="22" t="s">
        <v>14</v>
      </c>
      <c r="G24" s="6"/>
      <c r="H24" s="6"/>
      <c r="I24" s="2">
        <f t="shared" si="0"/>
        <v>0</v>
      </c>
      <c r="J24" s="2">
        <f t="shared" si="1"/>
        <v>0</v>
      </c>
      <c r="K24" s="2">
        <f t="shared" si="2"/>
        <v>0</v>
      </c>
      <c r="L24" s="2">
        <f t="shared" si="3"/>
        <v>0</v>
      </c>
      <c r="M24" s="2">
        <f t="shared" si="3"/>
        <v>0</v>
      </c>
    </row>
    <row r="25" spans="1:13" x14ac:dyDescent="0.3">
      <c r="A25" s="1">
        <v>23</v>
      </c>
      <c r="B25" s="27" t="s">
        <v>38</v>
      </c>
      <c r="C25" s="2"/>
      <c r="D25" s="3">
        <v>55300</v>
      </c>
      <c r="E25" s="3">
        <v>1200</v>
      </c>
      <c r="F25" s="22" t="s">
        <v>14</v>
      </c>
      <c r="G25" s="6"/>
      <c r="H25" s="6"/>
      <c r="I25" s="2">
        <f t="shared" si="0"/>
        <v>0</v>
      </c>
      <c r="J25" s="2">
        <f t="shared" si="1"/>
        <v>0</v>
      </c>
      <c r="K25" s="2">
        <f t="shared" si="2"/>
        <v>0</v>
      </c>
      <c r="L25" s="2">
        <f t="shared" si="3"/>
        <v>0</v>
      </c>
      <c r="M25" s="2">
        <f t="shared" si="3"/>
        <v>0</v>
      </c>
    </row>
    <row r="26" spans="1:13" x14ac:dyDescent="0.3">
      <c r="A26" s="1">
        <v>24</v>
      </c>
      <c r="B26" s="27" t="s">
        <v>39</v>
      </c>
      <c r="C26" s="2"/>
      <c r="D26" s="3">
        <v>7900</v>
      </c>
      <c r="E26" s="3">
        <v>1200</v>
      </c>
      <c r="F26" s="22" t="s">
        <v>14</v>
      </c>
      <c r="G26" s="6"/>
      <c r="H26" s="6"/>
      <c r="I26" s="2">
        <f t="shared" si="0"/>
        <v>0</v>
      </c>
      <c r="J26" s="2">
        <f t="shared" si="1"/>
        <v>0</v>
      </c>
      <c r="K26" s="2">
        <f t="shared" si="2"/>
        <v>0</v>
      </c>
      <c r="L26" s="2">
        <f t="shared" si="3"/>
        <v>0</v>
      </c>
      <c r="M26" s="2">
        <f t="shared" si="3"/>
        <v>0</v>
      </c>
    </row>
    <row r="27" spans="1:13" x14ac:dyDescent="0.3">
      <c r="A27" s="1">
        <v>25</v>
      </c>
      <c r="B27" s="27" t="s">
        <v>40</v>
      </c>
      <c r="C27" s="2"/>
      <c r="D27" s="3">
        <v>6500</v>
      </c>
      <c r="E27" s="3">
        <v>1200</v>
      </c>
      <c r="F27" s="22" t="s">
        <v>14</v>
      </c>
      <c r="G27" s="6"/>
      <c r="H27" s="6"/>
      <c r="I27" s="2">
        <f t="shared" si="0"/>
        <v>0</v>
      </c>
      <c r="J27" s="2">
        <f t="shared" si="1"/>
        <v>0</v>
      </c>
      <c r="K27" s="2">
        <f t="shared" si="2"/>
        <v>0</v>
      </c>
      <c r="L27" s="2">
        <f t="shared" si="3"/>
        <v>0</v>
      </c>
      <c r="M27" s="2">
        <f t="shared" si="3"/>
        <v>0</v>
      </c>
    </row>
    <row r="28" spans="1:13" x14ac:dyDescent="0.3">
      <c r="A28" s="1">
        <v>26</v>
      </c>
      <c r="B28" s="27" t="s">
        <v>41</v>
      </c>
      <c r="C28" s="2"/>
      <c r="D28" s="3">
        <v>14700</v>
      </c>
      <c r="E28" s="3">
        <v>1200</v>
      </c>
      <c r="F28" s="22" t="s">
        <v>14</v>
      </c>
      <c r="G28" s="6"/>
      <c r="H28" s="6"/>
      <c r="I28" s="2">
        <f t="shared" si="0"/>
        <v>0</v>
      </c>
      <c r="J28" s="2">
        <f t="shared" si="1"/>
        <v>0</v>
      </c>
      <c r="K28" s="2">
        <f t="shared" si="2"/>
        <v>0</v>
      </c>
      <c r="L28" s="2">
        <f t="shared" si="3"/>
        <v>0</v>
      </c>
      <c r="M28" s="2">
        <f t="shared" si="3"/>
        <v>0</v>
      </c>
    </row>
    <row r="29" spans="1:13" x14ac:dyDescent="0.3">
      <c r="A29" s="1">
        <v>27</v>
      </c>
      <c r="B29" s="27" t="s">
        <v>42</v>
      </c>
      <c r="C29" s="2"/>
      <c r="D29" s="3">
        <v>2800</v>
      </c>
      <c r="E29" s="3">
        <v>750</v>
      </c>
      <c r="F29" s="22" t="s">
        <v>14</v>
      </c>
      <c r="G29" s="6"/>
      <c r="H29" s="6"/>
      <c r="I29" s="2">
        <f t="shared" si="0"/>
        <v>0</v>
      </c>
      <c r="J29" s="2">
        <f t="shared" si="1"/>
        <v>0</v>
      </c>
      <c r="K29" s="2">
        <f t="shared" si="2"/>
        <v>0</v>
      </c>
      <c r="L29" s="2">
        <f t="shared" si="3"/>
        <v>0</v>
      </c>
      <c r="M29" s="2">
        <f t="shared" si="3"/>
        <v>0</v>
      </c>
    </row>
    <row r="30" spans="1:13" x14ac:dyDescent="0.3">
      <c r="A30" s="1">
        <v>28</v>
      </c>
      <c r="B30" s="27" t="s">
        <v>43</v>
      </c>
      <c r="C30" s="2"/>
      <c r="D30" s="3">
        <v>19500</v>
      </c>
      <c r="E30" s="3">
        <v>1200</v>
      </c>
      <c r="F30" s="22" t="s">
        <v>14</v>
      </c>
      <c r="G30" s="6"/>
      <c r="H30" s="6"/>
      <c r="I30" s="2">
        <f t="shared" si="0"/>
        <v>0</v>
      </c>
      <c r="J30" s="2">
        <f t="shared" si="1"/>
        <v>0</v>
      </c>
      <c r="K30" s="2">
        <f t="shared" si="2"/>
        <v>0</v>
      </c>
      <c r="L30" s="2">
        <f t="shared" si="3"/>
        <v>0</v>
      </c>
      <c r="M30" s="2">
        <f t="shared" si="3"/>
        <v>0</v>
      </c>
    </row>
    <row r="31" spans="1:13" x14ac:dyDescent="0.3">
      <c r="A31" s="1">
        <v>29</v>
      </c>
      <c r="B31" s="27" t="s">
        <v>44</v>
      </c>
      <c r="C31" s="2"/>
      <c r="D31" s="3">
        <v>1100</v>
      </c>
      <c r="E31" s="3">
        <v>500</v>
      </c>
      <c r="F31" s="22" t="s">
        <v>14</v>
      </c>
      <c r="G31" s="6"/>
      <c r="H31" s="6"/>
      <c r="I31" s="2">
        <f t="shared" si="0"/>
        <v>0</v>
      </c>
      <c r="J31" s="2">
        <f t="shared" si="1"/>
        <v>0</v>
      </c>
      <c r="K31" s="2">
        <f t="shared" si="2"/>
        <v>0</v>
      </c>
      <c r="L31" s="2">
        <f t="shared" si="3"/>
        <v>0</v>
      </c>
      <c r="M31" s="2">
        <f t="shared" si="3"/>
        <v>0</v>
      </c>
    </row>
    <row r="32" spans="1:13" x14ac:dyDescent="0.3">
      <c r="A32" s="1">
        <v>30</v>
      </c>
      <c r="B32" s="27" t="s">
        <v>45</v>
      </c>
      <c r="C32" s="2"/>
      <c r="D32" s="3">
        <v>200</v>
      </c>
      <c r="E32" s="3">
        <v>100</v>
      </c>
      <c r="F32" s="22" t="s">
        <v>28</v>
      </c>
      <c r="G32" s="6"/>
      <c r="H32" s="6"/>
      <c r="I32" s="2">
        <f t="shared" si="0"/>
        <v>0</v>
      </c>
      <c r="J32" s="2">
        <f t="shared" si="1"/>
        <v>0</v>
      </c>
      <c r="K32" s="2">
        <f t="shared" si="2"/>
        <v>0</v>
      </c>
      <c r="L32" s="2">
        <f t="shared" si="3"/>
        <v>0</v>
      </c>
      <c r="M32" s="2">
        <f t="shared" si="3"/>
        <v>0</v>
      </c>
    </row>
    <row r="33" spans="1:13" x14ac:dyDescent="0.3">
      <c r="A33" s="1">
        <v>31</v>
      </c>
      <c r="B33" s="27" t="s">
        <v>46</v>
      </c>
      <c r="C33" s="2"/>
      <c r="D33" s="3">
        <v>1600</v>
      </c>
      <c r="E33" s="3">
        <v>1000</v>
      </c>
      <c r="F33" s="22" t="s">
        <v>14</v>
      </c>
      <c r="G33" s="6"/>
      <c r="H33" s="6"/>
      <c r="I33" s="2">
        <f t="shared" si="0"/>
        <v>0</v>
      </c>
      <c r="J33" s="2">
        <f t="shared" si="1"/>
        <v>0</v>
      </c>
      <c r="K33" s="2">
        <f t="shared" si="2"/>
        <v>0</v>
      </c>
      <c r="L33" s="2">
        <f t="shared" si="3"/>
        <v>0</v>
      </c>
      <c r="M33" s="2">
        <f t="shared" si="3"/>
        <v>0</v>
      </c>
    </row>
    <row r="34" spans="1:13" x14ac:dyDescent="0.3">
      <c r="A34" s="1">
        <v>32</v>
      </c>
      <c r="B34" s="27" t="s">
        <v>47</v>
      </c>
      <c r="C34" s="2"/>
      <c r="D34" s="3">
        <v>6000</v>
      </c>
      <c r="E34" s="3">
        <v>600</v>
      </c>
      <c r="F34" s="22" t="s">
        <v>14</v>
      </c>
      <c r="G34" s="6"/>
      <c r="H34" s="6"/>
      <c r="I34" s="2">
        <f t="shared" si="0"/>
        <v>0</v>
      </c>
      <c r="J34" s="2">
        <f t="shared" si="1"/>
        <v>0</v>
      </c>
      <c r="K34" s="2">
        <f t="shared" si="2"/>
        <v>0</v>
      </c>
      <c r="L34" s="2">
        <f t="shared" si="3"/>
        <v>0</v>
      </c>
      <c r="M34" s="2">
        <f t="shared" si="3"/>
        <v>0</v>
      </c>
    </row>
    <row r="35" spans="1:13" x14ac:dyDescent="0.3">
      <c r="A35" s="1">
        <v>33</v>
      </c>
      <c r="B35" s="27" t="s">
        <v>48</v>
      </c>
      <c r="C35" s="2"/>
      <c r="D35" s="3">
        <v>150</v>
      </c>
      <c r="E35" s="3">
        <v>100</v>
      </c>
      <c r="F35" s="22" t="s">
        <v>14</v>
      </c>
      <c r="G35" s="6"/>
      <c r="H35" s="6"/>
      <c r="I35" s="2">
        <f t="shared" si="0"/>
        <v>0</v>
      </c>
      <c r="J35" s="2">
        <f t="shared" si="1"/>
        <v>0</v>
      </c>
      <c r="K35" s="2">
        <f t="shared" si="2"/>
        <v>0</v>
      </c>
      <c r="L35" s="2">
        <f t="shared" si="3"/>
        <v>0</v>
      </c>
      <c r="M35" s="2">
        <f t="shared" si="3"/>
        <v>0</v>
      </c>
    </row>
    <row r="36" spans="1:13" x14ac:dyDescent="0.3">
      <c r="A36" s="1">
        <v>34</v>
      </c>
      <c r="B36" s="27" t="s">
        <v>49</v>
      </c>
      <c r="C36" s="2"/>
      <c r="D36" s="3">
        <v>900</v>
      </c>
      <c r="E36" s="3">
        <v>500</v>
      </c>
      <c r="F36" s="22" t="s">
        <v>14</v>
      </c>
      <c r="G36" s="6"/>
      <c r="H36" s="6"/>
      <c r="I36" s="2">
        <f t="shared" si="0"/>
        <v>0</v>
      </c>
      <c r="J36" s="2">
        <f t="shared" si="1"/>
        <v>0</v>
      </c>
      <c r="K36" s="2">
        <f t="shared" si="2"/>
        <v>0</v>
      </c>
      <c r="L36" s="2">
        <f t="shared" si="3"/>
        <v>0</v>
      </c>
      <c r="M36" s="2">
        <f t="shared" si="3"/>
        <v>0</v>
      </c>
    </row>
    <row r="37" spans="1:13" x14ac:dyDescent="0.3">
      <c r="A37" s="1">
        <v>35</v>
      </c>
      <c r="B37" s="27" t="s">
        <v>50</v>
      </c>
      <c r="C37" s="2"/>
      <c r="D37" s="3">
        <v>1000</v>
      </c>
      <c r="E37" s="3">
        <v>500</v>
      </c>
      <c r="F37" s="22" t="s">
        <v>28</v>
      </c>
      <c r="G37" s="6"/>
      <c r="H37" s="6"/>
      <c r="I37" s="2">
        <f t="shared" si="0"/>
        <v>0</v>
      </c>
      <c r="J37" s="2">
        <f t="shared" si="1"/>
        <v>0</v>
      </c>
      <c r="K37" s="2">
        <f t="shared" si="2"/>
        <v>0</v>
      </c>
      <c r="L37" s="2">
        <f t="shared" si="3"/>
        <v>0</v>
      </c>
      <c r="M37" s="2">
        <f t="shared" si="3"/>
        <v>0</v>
      </c>
    </row>
    <row r="38" spans="1:13" x14ac:dyDescent="0.3">
      <c r="A38" s="1">
        <v>37</v>
      </c>
      <c r="B38" s="27" t="s">
        <v>51</v>
      </c>
      <c r="C38" s="2"/>
      <c r="D38" s="3">
        <v>3000</v>
      </c>
      <c r="E38" s="3">
        <v>500</v>
      </c>
      <c r="F38" s="22" t="s">
        <v>14</v>
      </c>
      <c r="G38" s="6"/>
      <c r="H38" s="6"/>
      <c r="I38" s="2">
        <f t="shared" si="0"/>
        <v>0</v>
      </c>
      <c r="J38" s="2">
        <f t="shared" si="1"/>
        <v>0</v>
      </c>
      <c r="K38" s="2">
        <f t="shared" si="2"/>
        <v>0</v>
      </c>
      <c r="L38" s="2">
        <f t="shared" si="3"/>
        <v>0</v>
      </c>
      <c r="M38" s="2">
        <f t="shared" si="3"/>
        <v>0</v>
      </c>
    </row>
    <row r="39" spans="1:13" x14ac:dyDescent="0.3">
      <c r="A39" s="1">
        <v>38</v>
      </c>
      <c r="B39" s="27" t="s">
        <v>52</v>
      </c>
      <c r="C39" s="2"/>
      <c r="D39" s="3">
        <v>3900</v>
      </c>
      <c r="E39" s="3">
        <v>500</v>
      </c>
      <c r="F39" s="22" t="s">
        <v>14</v>
      </c>
      <c r="G39" s="6"/>
      <c r="H39" s="6"/>
      <c r="I39" s="2">
        <f t="shared" si="0"/>
        <v>0</v>
      </c>
      <c r="J39" s="2">
        <f t="shared" si="1"/>
        <v>0</v>
      </c>
      <c r="K39" s="2">
        <f t="shared" si="2"/>
        <v>0</v>
      </c>
      <c r="L39" s="2">
        <f t="shared" si="3"/>
        <v>0</v>
      </c>
      <c r="M39" s="2">
        <f t="shared" si="3"/>
        <v>0</v>
      </c>
    </row>
    <row r="40" spans="1:13" x14ac:dyDescent="0.3">
      <c r="A40" s="1">
        <v>39</v>
      </c>
      <c r="B40" s="27" t="s">
        <v>53</v>
      </c>
      <c r="C40" s="2"/>
      <c r="D40" s="3">
        <v>6200</v>
      </c>
      <c r="E40" s="3">
        <v>1000</v>
      </c>
      <c r="F40" s="22" t="s">
        <v>14</v>
      </c>
      <c r="G40" s="6"/>
      <c r="H40" s="6"/>
      <c r="I40" s="2">
        <f t="shared" si="0"/>
        <v>0</v>
      </c>
      <c r="J40" s="2">
        <f t="shared" si="1"/>
        <v>0</v>
      </c>
      <c r="K40" s="2">
        <f t="shared" si="2"/>
        <v>0</v>
      </c>
      <c r="L40" s="2">
        <f t="shared" si="3"/>
        <v>0</v>
      </c>
      <c r="M40" s="2">
        <f t="shared" si="3"/>
        <v>0</v>
      </c>
    </row>
    <row r="41" spans="1:13" x14ac:dyDescent="0.3">
      <c r="A41" s="1">
        <v>40</v>
      </c>
      <c r="B41" s="27" t="s">
        <v>98</v>
      </c>
      <c r="C41" s="2"/>
      <c r="D41" s="3">
        <v>1900</v>
      </c>
      <c r="E41" s="3">
        <v>750</v>
      </c>
      <c r="F41" s="22" t="s">
        <v>28</v>
      </c>
      <c r="G41" s="6"/>
      <c r="H41" s="6"/>
      <c r="I41" s="2">
        <f t="shared" si="0"/>
        <v>0</v>
      </c>
      <c r="J41" s="2">
        <f t="shared" si="1"/>
        <v>0</v>
      </c>
      <c r="K41" s="2">
        <f t="shared" si="2"/>
        <v>0</v>
      </c>
      <c r="L41" s="2">
        <f t="shared" si="3"/>
        <v>0</v>
      </c>
      <c r="M41" s="2">
        <f t="shared" si="3"/>
        <v>0</v>
      </c>
    </row>
    <row r="42" spans="1:13" x14ac:dyDescent="0.3">
      <c r="A42" s="1">
        <v>41</v>
      </c>
      <c r="B42" s="27" t="s">
        <v>54</v>
      </c>
      <c r="C42" s="2"/>
      <c r="D42" s="3">
        <v>900</v>
      </c>
      <c r="E42" s="3">
        <v>200</v>
      </c>
      <c r="F42" s="22" t="s">
        <v>28</v>
      </c>
      <c r="G42" s="6"/>
      <c r="H42" s="6"/>
      <c r="I42" s="2">
        <f t="shared" si="0"/>
        <v>0</v>
      </c>
      <c r="J42" s="2">
        <f t="shared" si="1"/>
        <v>0</v>
      </c>
      <c r="K42" s="2">
        <f t="shared" si="2"/>
        <v>0</v>
      </c>
      <c r="L42" s="2">
        <f t="shared" si="3"/>
        <v>0</v>
      </c>
      <c r="M42" s="2">
        <f t="shared" si="3"/>
        <v>0</v>
      </c>
    </row>
    <row r="43" spans="1:13" x14ac:dyDescent="0.3">
      <c r="A43" s="1">
        <v>42</v>
      </c>
      <c r="B43" s="27" t="s">
        <v>55</v>
      </c>
      <c r="C43" s="2"/>
      <c r="D43" s="3">
        <v>3900</v>
      </c>
      <c r="E43" s="3">
        <v>300</v>
      </c>
      <c r="F43" s="22" t="s">
        <v>28</v>
      </c>
      <c r="G43" s="6"/>
      <c r="H43" s="6"/>
      <c r="I43" s="2">
        <f t="shared" si="0"/>
        <v>0</v>
      </c>
      <c r="J43" s="2">
        <f t="shared" si="1"/>
        <v>0</v>
      </c>
      <c r="K43" s="2">
        <f t="shared" si="2"/>
        <v>0</v>
      </c>
      <c r="L43" s="2">
        <f t="shared" si="3"/>
        <v>0</v>
      </c>
      <c r="M43" s="2">
        <f t="shared" si="3"/>
        <v>0</v>
      </c>
    </row>
    <row r="44" spans="1:13" x14ac:dyDescent="0.3">
      <c r="A44" s="1">
        <v>43</v>
      </c>
      <c r="B44" s="27" t="s">
        <v>56</v>
      </c>
      <c r="C44" s="2"/>
      <c r="D44" s="3">
        <v>700</v>
      </c>
      <c r="E44" s="3">
        <v>200</v>
      </c>
      <c r="F44" s="22" t="s">
        <v>28</v>
      </c>
      <c r="G44" s="6"/>
      <c r="H44" s="6"/>
      <c r="I44" s="2">
        <f t="shared" si="0"/>
        <v>0</v>
      </c>
      <c r="J44" s="2">
        <f t="shared" si="1"/>
        <v>0</v>
      </c>
      <c r="K44" s="2">
        <f t="shared" si="2"/>
        <v>0</v>
      </c>
      <c r="L44" s="2">
        <f t="shared" si="3"/>
        <v>0</v>
      </c>
      <c r="M44" s="2">
        <f t="shared" si="3"/>
        <v>0</v>
      </c>
    </row>
    <row r="45" spans="1:13" x14ac:dyDescent="0.3">
      <c r="A45" s="1">
        <v>44</v>
      </c>
      <c r="B45" s="27" t="s">
        <v>57</v>
      </c>
      <c r="C45" s="2"/>
      <c r="D45" s="3">
        <v>4600</v>
      </c>
      <c r="E45" s="3">
        <v>500</v>
      </c>
      <c r="F45" s="22" t="s">
        <v>28</v>
      </c>
      <c r="G45" s="6"/>
      <c r="H45" s="6"/>
      <c r="I45" s="2">
        <f t="shared" si="0"/>
        <v>0</v>
      </c>
      <c r="J45" s="2">
        <f t="shared" si="1"/>
        <v>0</v>
      </c>
      <c r="K45" s="2">
        <f t="shared" si="2"/>
        <v>0</v>
      </c>
      <c r="L45" s="2">
        <f t="shared" si="3"/>
        <v>0</v>
      </c>
      <c r="M45" s="2">
        <f t="shared" si="3"/>
        <v>0</v>
      </c>
    </row>
    <row r="46" spans="1:13" x14ac:dyDescent="0.3">
      <c r="A46" s="1">
        <v>45</v>
      </c>
      <c r="B46" s="27" t="s">
        <v>58</v>
      </c>
      <c r="C46" s="2"/>
      <c r="D46" s="3">
        <v>4000</v>
      </c>
      <c r="E46" s="3">
        <v>500</v>
      </c>
      <c r="F46" s="22" t="s">
        <v>28</v>
      </c>
      <c r="G46" s="6"/>
      <c r="H46" s="6"/>
      <c r="I46" s="2">
        <f t="shared" si="0"/>
        <v>0</v>
      </c>
      <c r="J46" s="2">
        <f t="shared" si="1"/>
        <v>0</v>
      </c>
      <c r="K46" s="2">
        <f t="shared" si="2"/>
        <v>0</v>
      </c>
      <c r="L46" s="2">
        <f t="shared" si="3"/>
        <v>0</v>
      </c>
      <c r="M46" s="2">
        <f t="shared" si="3"/>
        <v>0</v>
      </c>
    </row>
    <row r="47" spans="1:13" x14ac:dyDescent="0.3">
      <c r="A47" s="1">
        <v>46</v>
      </c>
      <c r="B47" s="27" t="s">
        <v>59</v>
      </c>
      <c r="C47" s="2"/>
      <c r="D47" s="3">
        <v>5200</v>
      </c>
      <c r="E47" s="3">
        <v>1000</v>
      </c>
      <c r="F47" s="22" t="s">
        <v>28</v>
      </c>
      <c r="G47" s="6"/>
      <c r="H47" s="6"/>
      <c r="I47" s="2">
        <f t="shared" si="0"/>
        <v>0</v>
      </c>
      <c r="J47" s="2">
        <f t="shared" si="1"/>
        <v>0</v>
      </c>
      <c r="K47" s="2">
        <f t="shared" si="2"/>
        <v>0</v>
      </c>
      <c r="L47" s="2">
        <f t="shared" si="3"/>
        <v>0</v>
      </c>
      <c r="M47" s="2">
        <f t="shared" si="3"/>
        <v>0</v>
      </c>
    </row>
    <row r="48" spans="1:13" x14ac:dyDescent="0.3">
      <c r="A48" s="1">
        <v>47</v>
      </c>
      <c r="B48" s="27" t="s">
        <v>60</v>
      </c>
      <c r="C48" s="2"/>
      <c r="D48" s="3">
        <v>1700</v>
      </c>
      <c r="E48" s="3">
        <v>500</v>
      </c>
      <c r="F48" s="22" t="s">
        <v>28</v>
      </c>
      <c r="G48" s="6"/>
      <c r="H48" s="6"/>
      <c r="I48" s="2">
        <f t="shared" si="0"/>
        <v>0</v>
      </c>
      <c r="J48" s="2">
        <f t="shared" si="1"/>
        <v>0</v>
      </c>
      <c r="K48" s="2">
        <f t="shared" si="2"/>
        <v>0</v>
      </c>
      <c r="L48" s="2">
        <f t="shared" si="3"/>
        <v>0</v>
      </c>
      <c r="M48" s="2">
        <f t="shared" si="3"/>
        <v>0</v>
      </c>
    </row>
    <row r="49" spans="1:296" x14ac:dyDescent="0.3">
      <c r="A49" s="1">
        <v>48</v>
      </c>
      <c r="B49" s="27" t="s">
        <v>61</v>
      </c>
      <c r="C49" s="2"/>
      <c r="D49" s="3">
        <v>2500</v>
      </c>
      <c r="E49" s="3">
        <v>500</v>
      </c>
      <c r="F49" s="22" t="s">
        <v>28</v>
      </c>
      <c r="G49" s="6"/>
      <c r="H49" s="6"/>
      <c r="I49" s="2">
        <f t="shared" si="0"/>
        <v>0</v>
      </c>
      <c r="J49" s="2">
        <f t="shared" si="1"/>
        <v>0</v>
      </c>
      <c r="K49" s="2">
        <f t="shared" si="2"/>
        <v>0</v>
      </c>
      <c r="L49" s="2">
        <f t="shared" si="3"/>
        <v>0</v>
      </c>
      <c r="M49" s="2">
        <f t="shared" si="3"/>
        <v>0</v>
      </c>
    </row>
    <row r="50" spans="1:296" x14ac:dyDescent="0.3">
      <c r="A50" s="1">
        <v>49</v>
      </c>
      <c r="B50" s="27" t="s">
        <v>62</v>
      </c>
      <c r="C50" s="2"/>
      <c r="D50" s="3">
        <v>1000</v>
      </c>
      <c r="E50" s="3">
        <v>500</v>
      </c>
      <c r="F50" s="22" t="s">
        <v>28</v>
      </c>
      <c r="G50" s="6"/>
      <c r="H50" s="6"/>
      <c r="I50" s="2">
        <f t="shared" si="0"/>
        <v>0</v>
      </c>
      <c r="J50" s="2">
        <f t="shared" si="1"/>
        <v>0</v>
      </c>
      <c r="K50" s="2">
        <f t="shared" si="2"/>
        <v>0</v>
      </c>
      <c r="L50" s="2">
        <f t="shared" si="3"/>
        <v>0</v>
      </c>
      <c r="M50" s="2">
        <f t="shared" si="3"/>
        <v>0</v>
      </c>
    </row>
    <row r="51" spans="1:296" x14ac:dyDescent="0.3">
      <c r="A51" s="1">
        <v>50</v>
      </c>
      <c r="B51" s="27" t="s">
        <v>63</v>
      </c>
      <c r="C51" s="2"/>
      <c r="D51" s="3">
        <v>1100</v>
      </c>
      <c r="E51" s="3">
        <v>500</v>
      </c>
      <c r="F51" s="22" t="s">
        <v>28</v>
      </c>
      <c r="G51" s="6"/>
      <c r="H51" s="6"/>
      <c r="I51" s="2">
        <f t="shared" si="0"/>
        <v>0</v>
      </c>
      <c r="J51" s="2">
        <f t="shared" si="1"/>
        <v>0</v>
      </c>
      <c r="K51" s="2">
        <f t="shared" si="2"/>
        <v>0</v>
      </c>
      <c r="L51" s="2">
        <f t="shared" si="3"/>
        <v>0</v>
      </c>
      <c r="M51" s="2">
        <f t="shared" si="3"/>
        <v>0</v>
      </c>
    </row>
    <row r="52" spans="1:296" x14ac:dyDescent="0.3">
      <c r="A52" s="1">
        <v>51</v>
      </c>
      <c r="B52" s="27" t="s">
        <v>64</v>
      </c>
      <c r="C52" s="2"/>
      <c r="D52" s="3">
        <v>2500</v>
      </c>
      <c r="E52" s="3">
        <v>500</v>
      </c>
      <c r="F52" s="22" t="s">
        <v>28</v>
      </c>
      <c r="G52" s="6"/>
      <c r="H52" s="6"/>
      <c r="I52" s="2">
        <f t="shared" si="0"/>
        <v>0</v>
      </c>
      <c r="J52" s="2">
        <f t="shared" si="1"/>
        <v>0</v>
      </c>
      <c r="K52" s="2">
        <f t="shared" si="2"/>
        <v>0</v>
      </c>
      <c r="L52" s="2">
        <f t="shared" si="3"/>
        <v>0</v>
      </c>
      <c r="M52" s="2">
        <f t="shared" si="3"/>
        <v>0</v>
      </c>
    </row>
    <row r="53" spans="1:296" x14ac:dyDescent="0.3">
      <c r="A53" s="1">
        <v>52</v>
      </c>
      <c r="B53" s="27" t="s">
        <v>65</v>
      </c>
      <c r="C53" s="2"/>
      <c r="D53" s="3">
        <v>3700</v>
      </c>
      <c r="E53" s="3">
        <v>500</v>
      </c>
      <c r="F53" s="22" t="s">
        <v>28</v>
      </c>
      <c r="G53" s="6"/>
      <c r="H53" s="6"/>
      <c r="I53" s="2">
        <f t="shared" si="0"/>
        <v>0</v>
      </c>
      <c r="J53" s="2">
        <f t="shared" si="1"/>
        <v>0</v>
      </c>
      <c r="K53" s="2">
        <f t="shared" si="2"/>
        <v>0</v>
      </c>
      <c r="L53" s="2">
        <f t="shared" si="3"/>
        <v>0</v>
      </c>
      <c r="M53" s="2">
        <f t="shared" si="3"/>
        <v>0</v>
      </c>
    </row>
    <row r="54" spans="1:296" x14ac:dyDescent="0.3">
      <c r="A54" s="1">
        <v>53</v>
      </c>
      <c r="B54" s="27" t="s">
        <v>66</v>
      </c>
      <c r="C54" s="2"/>
      <c r="D54" s="3">
        <v>1700</v>
      </c>
      <c r="E54" s="3">
        <v>500</v>
      </c>
      <c r="F54" s="22" t="s">
        <v>28</v>
      </c>
      <c r="G54" s="6"/>
      <c r="H54" s="6"/>
      <c r="I54" s="2">
        <f t="shared" si="0"/>
        <v>0</v>
      </c>
      <c r="J54" s="2">
        <f t="shared" si="1"/>
        <v>0</v>
      </c>
      <c r="K54" s="2">
        <f t="shared" si="2"/>
        <v>0</v>
      </c>
      <c r="L54" s="2">
        <f t="shared" si="3"/>
        <v>0</v>
      </c>
      <c r="M54" s="2">
        <f t="shared" si="3"/>
        <v>0</v>
      </c>
    </row>
    <row r="55" spans="1:296" x14ac:dyDescent="0.3">
      <c r="A55" s="1">
        <v>54</v>
      </c>
      <c r="B55" s="27" t="s">
        <v>67</v>
      </c>
      <c r="C55" s="2"/>
      <c r="D55" s="3">
        <v>14600</v>
      </c>
      <c r="E55" s="3">
        <v>500</v>
      </c>
      <c r="F55" s="22" t="s">
        <v>14</v>
      </c>
      <c r="G55" s="6"/>
      <c r="H55" s="6"/>
      <c r="I55" s="2">
        <f t="shared" si="0"/>
        <v>0</v>
      </c>
      <c r="J55" s="2">
        <f t="shared" si="1"/>
        <v>0</v>
      </c>
      <c r="K55" s="2">
        <f t="shared" si="2"/>
        <v>0</v>
      </c>
      <c r="L55" s="2">
        <f t="shared" si="3"/>
        <v>0</v>
      </c>
      <c r="M55" s="2">
        <f t="shared" si="3"/>
        <v>0</v>
      </c>
    </row>
    <row r="56" spans="1:296" x14ac:dyDescent="0.3">
      <c r="A56" s="1">
        <v>55</v>
      </c>
      <c r="B56" s="27" t="s">
        <v>68</v>
      </c>
      <c r="C56" s="2"/>
      <c r="D56" s="3">
        <v>13400</v>
      </c>
      <c r="E56" s="3">
        <v>500</v>
      </c>
      <c r="F56" s="22" t="s">
        <v>28</v>
      </c>
      <c r="G56" s="6"/>
      <c r="H56" s="6"/>
      <c r="I56" s="2">
        <f t="shared" si="0"/>
        <v>0</v>
      </c>
      <c r="J56" s="2">
        <f t="shared" si="1"/>
        <v>0</v>
      </c>
      <c r="K56" s="2">
        <f t="shared" si="2"/>
        <v>0</v>
      </c>
      <c r="L56" s="2">
        <f t="shared" si="3"/>
        <v>0</v>
      </c>
      <c r="M56" s="2">
        <f t="shared" si="3"/>
        <v>0</v>
      </c>
    </row>
    <row r="57" spans="1:296" x14ac:dyDescent="0.3">
      <c r="A57" s="1">
        <v>56</v>
      </c>
      <c r="B57" s="27" t="s">
        <v>69</v>
      </c>
      <c r="C57" s="2"/>
      <c r="D57" s="3">
        <v>5100</v>
      </c>
      <c r="E57" s="3">
        <v>500</v>
      </c>
      <c r="F57" s="22" t="s">
        <v>28</v>
      </c>
      <c r="G57" s="6"/>
      <c r="H57" s="6"/>
      <c r="I57" s="2">
        <f t="shared" si="0"/>
        <v>0</v>
      </c>
      <c r="J57" s="2">
        <f t="shared" si="1"/>
        <v>0</v>
      </c>
      <c r="K57" s="2">
        <f t="shared" si="2"/>
        <v>0</v>
      </c>
      <c r="L57" s="2">
        <f t="shared" si="3"/>
        <v>0</v>
      </c>
      <c r="M57" s="2">
        <f t="shared" si="3"/>
        <v>0</v>
      </c>
    </row>
    <row r="58" spans="1:296" x14ac:dyDescent="0.3">
      <c r="A58" s="1">
        <v>57</v>
      </c>
      <c r="B58" s="27" t="s">
        <v>70</v>
      </c>
      <c r="C58" s="2"/>
      <c r="D58" s="3">
        <v>1000</v>
      </c>
      <c r="E58" s="3">
        <v>300</v>
      </c>
      <c r="F58" s="22" t="s">
        <v>28</v>
      </c>
      <c r="G58" s="6"/>
      <c r="H58" s="6"/>
      <c r="I58" s="2">
        <f t="shared" si="0"/>
        <v>0</v>
      </c>
      <c r="J58" s="2">
        <f t="shared" si="1"/>
        <v>0</v>
      </c>
      <c r="K58" s="2">
        <f t="shared" si="2"/>
        <v>0</v>
      </c>
      <c r="L58" s="2">
        <f t="shared" si="3"/>
        <v>0</v>
      </c>
      <c r="M58" s="2">
        <f t="shared" si="3"/>
        <v>0</v>
      </c>
    </row>
    <row r="59" spans="1:296" x14ac:dyDescent="0.3">
      <c r="A59" s="1">
        <v>58</v>
      </c>
      <c r="B59" s="27" t="s">
        <v>71</v>
      </c>
      <c r="C59" s="2"/>
      <c r="D59" s="3">
        <v>900</v>
      </c>
      <c r="E59" s="3">
        <v>300</v>
      </c>
      <c r="F59" s="22" t="s">
        <v>28</v>
      </c>
      <c r="G59" s="6"/>
      <c r="H59" s="6"/>
      <c r="I59" s="2">
        <f t="shared" si="0"/>
        <v>0</v>
      </c>
      <c r="J59" s="2">
        <f t="shared" si="1"/>
        <v>0</v>
      </c>
      <c r="K59" s="2">
        <f t="shared" si="2"/>
        <v>0</v>
      </c>
      <c r="L59" s="2">
        <f t="shared" si="3"/>
        <v>0</v>
      </c>
      <c r="M59" s="2">
        <f t="shared" si="3"/>
        <v>0</v>
      </c>
    </row>
    <row r="60" spans="1:296" s="21" customFormat="1" x14ac:dyDescent="0.3">
      <c r="A60" s="17">
        <v>59</v>
      </c>
      <c r="B60" s="28" t="s">
        <v>72</v>
      </c>
      <c r="C60" s="20"/>
      <c r="D60" s="18">
        <v>848</v>
      </c>
      <c r="E60" s="18">
        <v>300</v>
      </c>
      <c r="F60" s="23" t="s">
        <v>28</v>
      </c>
      <c r="G60" s="19"/>
      <c r="H60" s="19"/>
      <c r="I60" s="20">
        <f t="shared" ref="I60" si="4">ROUND(H60*1.21,2)</f>
        <v>0</v>
      </c>
      <c r="J60" s="20">
        <f t="shared" ref="J60" si="5">ROUND(H60*D60,2)</f>
        <v>0</v>
      </c>
      <c r="K60" s="20">
        <f t="shared" ref="K60" si="6">ROUND(I60*D60,2)</f>
        <v>0</v>
      </c>
      <c r="L60" s="20">
        <f t="shared" ref="L60" si="7">ROUND(J60*8,2)</f>
        <v>0</v>
      </c>
      <c r="M60" s="20">
        <f t="shared" ref="M60" si="8">ROUND(K60*8,2)</f>
        <v>0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</row>
    <row r="61" spans="1:296" x14ac:dyDescent="0.3">
      <c r="A61" s="1">
        <v>60</v>
      </c>
      <c r="B61" s="27" t="s">
        <v>73</v>
      </c>
      <c r="C61" s="2"/>
      <c r="D61" s="3">
        <v>1600</v>
      </c>
      <c r="E61" s="3">
        <v>300</v>
      </c>
      <c r="F61" s="22" t="s">
        <v>28</v>
      </c>
      <c r="G61" s="6"/>
      <c r="H61" s="6"/>
      <c r="I61" s="2">
        <f t="shared" si="0"/>
        <v>0</v>
      </c>
      <c r="J61" s="2">
        <f t="shared" si="1"/>
        <v>0</v>
      </c>
      <c r="K61" s="2">
        <f t="shared" si="2"/>
        <v>0</v>
      </c>
      <c r="L61" s="2">
        <f t="shared" si="3"/>
        <v>0</v>
      </c>
      <c r="M61" s="2">
        <f t="shared" si="3"/>
        <v>0</v>
      </c>
    </row>
    <row r="62" spans="1:296" x14ac:dyDescent="0.3">
      <c r="A62" s="1">
        <v>61</v>
      </c>
      <c r="B62" s="27" t="s">
        <v>74</v>
      </c>
      <c r="C62" s="2"/>
      <c r="D62" s="3">
        <v>700</v>
      </c>
      <c r="E62" s="3">
        <v>300</v>
      </c>
      <c r="F62" s="22" t="s">
        <v>14</v>
      </c>
      <c r="G62" s="6"/>
      <c r="H62" s="6"/>
      <c r="I62" s="2">
        <f t="shared" si="0"/>
        <v>0</v>
      </c>
      <c r="J62" s="2">
        <f t="shared" si="1"/>
        <v>0</v>
      </c>
      <c r="K62" s="2">
        <f t="shared" si="2"/>
        <v>0</v>
      </c>
      <c r="L62" s="2">
        <f t="shared" si="3"/>
        <v>0</v>
      </c>
      <c r="M62" s="2">
        <f t="shared" si="3"/>
        <v>0</v>
      </c>
    </row>
    <row r="63" spans="1:296" x14ac:dyDescent="0.3">
      <c r="A63" s="1">
        <v>62</v>
      </c>
      <c r="B63" s="27" t="s">
        <v>75</v>
      </c>
      <c r="C63" s="2"/>
      <c r="D63" s="3">
        <v>600</v>
      </c>
      <c r="E63" s="3">
        <v>300</v>
      </c>
      <c r="F63" s="22" t="s">
        <v>28</v>
      </c>
      <c r="G63" s="6"/>
      <c r="H63" s="6"/>
      <c r="I63" s="2">
        <f t="shared" si="0"/>
        <v>0</v>
      </c>
      <c r="J63" s="2">
        <f t="shared" si="1"/>
        <v>0</v>
      </c>
      <c r="K63" s="2">
        <f t="shared" si="2"/>
        <v>0</v>
      </c>
      <c r="L63" s="2">
        <f t="shared" si="3"/>
        <v>0</v>
      </c>
      <c r="M63" s="2">
        <f t="shared" si="3"/>
        <v>0</v>
      </c>
    </row>
    <row r="64" spans="1:296" x14ac:dyDescent="0.3">
      <c r="A64" s="1">
        <v>63</v>
      </c>
      <c r="B64" s="27" t="s">
        <v>76</v>
      </c>
      <c r="C64" s="2"/>
      <c r="D64" s="3">
        <v>500</v>
      </c>
      <c r="E64" s="3">
        <v>300</v>
      </c>
      <c r="F64" s="22" t="s">
        <v>28</v>
      </c>
      <c r="G64" s="6"/>
      <c r="H64" s="6"/>
      <c r="I64" s="2">
        <f t="shared" si="0"/>
        <v>0</v>
      </c>
      <c r="J64" s="2">
        <f t="shared" si="1"/>
        <v>0</v>
      </c>
      <c r="K64" s="2">
        <f t="shared" si="2"/>
        <v>0</v>
      </c>
      <c r="L64" s="2">
        <f t="shared" si="3"/>
        <v>0</v>
      </c>
      <c r="M64" s="2">
        <f t="shared" si="3"/>
        <v>0</v>
      </c>
    </row>
    <row r="65" spans="1:13" x14ac:dyDescent="0.3">
      <c r="A65" s="1">
        <v>64</v>
      </c>
      <c r="B65" s="27" t="s">
        <v>77</v>
      </c>
      <c r="C65" s="2"/>
      <c r="D65" s="3">
        <v>250</v>
      </c>
      <c r="E65" s="3">
        <v>100</v>
      </c>
      <c r="F65" s="22" t="s">
        <v>28</v>
      </c>
      <c r="G65" s="6"/>
      <c r="H65" s="6"/>
      <c r="I65" s="2">
        <f t="shared" si="0"/>
        <v>0</v>
      </c>
      <c r="J65" s="2">
        <f t="shared" si="1"/>
        <v>0</v>
      </c>
      <c r="K65" s="2">
        <f t="shared" si="2"/>
        <v>0</v>
      </c>
      <c r="L65" s="2">
        <f t="shared" si="3"/>
        <v>0</v>
      </c>
      <c r="M65" s="2">
        <f t="shared" si="3"/>
        <v>0</v>
      </c>
    </row>
    <row r="66" spans="1:13" x14ac:dyDescent="0.3">
      <c r="A66" s="1">
        <v>65</v>
      </c>
      <c r="B66" s="27" t="s">
        <v>78</v>
      </c>
      <c r="C66" s="2"/>
      <c r="D66" s="3">
        <v>300</v>
      </c>
      <c r="E66" s="3">
        <v>100</v>
      </c>
      <c r="F66" s="22" t="s">
        <v>28</v>
      </c>
      <c r="G66" s="6"/>
      <c r="H66" s="6"/>
      <c r="I66" s="2">
        <f t="shared" si="0"/>
        <v>0</v>
      </c>
      <c r="J66" s="2">
        <f t="shared" si="1"/>
        <v>0</v>
      </c>
      <c r="K66" s="2">
        <f t="shared" si="2"/>
        <v>0</v>
      </c>
      <c r="L66" s="2">
        <f t="shared" si="3"/>
        <v>0</v>
      </c>
      <c r="M66" s="2">
        <f t="shared" si="3"/>
        <v>0</v>
      </c>
    </row>
    <row r="67" spans="1:13" x14ac:dyDescent="0.3">
      <c r="A67" s="1">
        <v>66</v>
      </c>
      <c r="B67" s="27" t="s">
        <v>79</v>
      </c>
      <c r="C67" s="2"/>
      <c r="D67" s="3">
        <v>800</v>
      </c>
      <c r="E67" s="3">
        <v>300</v>
      </c>
      <c r="F67" s="22" t="s">
        <v>28</v>
      </c>
      <c r="G67" s="6"/>
      <c r="H67" s="6"/>
      <c r="I67" s="2">
        <f t="shared" si="0"/>
        <v>0</v>
      </c>
      <c r="J67" s="2">
        <f t="shared" si="1"/>
        <v>0</v>
      </c>
      <c r="K67" s="2">
        <f t="shared" si="2"/>
        <v>0</v>
      </c>
      <c r="L67" s="2">
        <f t="shared" si="3"/>
        <v>0</v>
      </c>
      <c r="M67" s="2">
        <f t="shared" si="3"/>
        <v>0</v>
      </c>
    </row>
    <row r="68" spans="1:13" x14ac:dyDescent="0.3">
      <c r="A68" s="1">
        <v>67</v>
      </c>
      <c r="B68" s="27" t="s">
        <v>80</v>
      </c>
      <c r="C68" s="2"/>
      <c r="D68" s="3">
        <v>1000</v>
      </c>
      <c r="E68" s="3">
        <v>300</v>
      </c>
      <c r="F68" s="22" t="s">
        <v>28</v>
      </c>
      <c r="G68" s="6"/>
      <c r="H68" s="6"/>
      <c r="I68" s="2">
        <f t="shared" ref="I68:I78" si="9">ROUND(H68*1.21,2)</f>
        <v>0</v>
      </c>
      <c r="J68" s="2">
        <f t="shared" ref="J68:J78" si="10">ROUND(H68*D68,2)</f>
        <v>0</v>
      </c>
      <c r="K68" s="2">
        <f t="shared" ref="K68:K78" si="11">ROUND(I68*D68,2)</f>
        <v>0</v>
      </c>
      <c r="L68" s="2">
        <f t="shared" ref="L68:M78" si="12">ROUND(J68*8,2)</f>
        <v>0</v>
      </c>
      <c r="M68" s="2">
        <f t="shared" si="12"/>
        <v>0</v>
      </c>
    </row>
    <row r="69" spans="1:13" x14ac:dyDescent="0.3">
      <c r="A69" s="1">
        <v>68</v>
      </c>
      <c r="B69" s="27" t="s">
        <v>81</v>
      </c>
      <c r="C69" s="2"/>
      <c r="D69" s="3">
        <v>1000</v>
      </c>
      <c r="E69" s="3">
        <v>300</v>
      </c>
      <c r="F69" s="22" t="s">
        <v>28</v>
      </c>
      <c r="G69" s="6"/>
      <c r="H69" s="6"/>
      <c r="I69" s="2">
        <f t="shared" si="9"/>
        <v>0</v>
      </c>
      <c r="J69" s="2">
        <f t="shared" si="10"/>
        <v>0</v>
      </c>
      <c r="K69" s="2">
        <f t="shared" si="11"/>
        <v>0</v>
      </c>
      <c r="L69" s="2">
        <f t="shared" si="12"/>
        <v>0</v>
      </c>
      <c r="M69" s="2">
        <f t="shared" si="12"/>
        <v>0</v>
      </c>
    </row>
    <row r="70" spans="1:13" x14ac:dyDescent="0.3">
      <c r="A70" s="1">
        <v>69</v>
      </c>
      <c r="B70" s="27" t="s">
        <v>82</v>
      </c>
      <c r="C70" s="2"/>
      <c r="D70" s="3">
        <v>400</v>
      </c>
      <c r="E70" s="3">
        <v>200</v>
      </c>
      <c r="F70" s="22" t="s">
        <v>28</v>
      </c>
      <c r="G70" s="6"/>
      <c r="H70" s="6"/>
      <c r="I70" s="2">
        <f t="shared" si="9"/>
        <v>0</v>
      </c>
      <c r="J70" s="2">
        <f t="shared" si="10"/>
        <v>0</v>
      </c>
      <c r="K70" s="2">
        <f t="shared" si="11"/>
        <v>0</v>
      </c>
      <c r="L70" s="2">
        <f t="shared" si="12"/>
        <v>0</v>
      </c>
      <c r="M70" s="2">
        <f t="shared" si="12"/>
        <v>0</v>
      </c>
    </row>
    <row r="71" spans="1:13" x14ac:dyDescent="0.3">
      <c r="A71" s="1">
        <v>70</v>
      </c>
      <c r="B71" s="27" t="s">
        <v>83</v>
      </c>
      <c r="C71" s="2"/>
      <c r="D71" s="3">
        <v>200</v>
      </c>
      <c r="E71" s="3">
        <v>150</v>
      </c>
      <c r="F71" s="22" t="s">
        <v>28</v>
      </c>
      <c r="G71" s="6"/>
      <c r="H71" s="6"/>
      <c r="I71" s="2">
        <f t="shared" si="9"/>
        <v>0</v>
      </c>
      <c r="J71" s="2">
        <f t="shared" si="10"/>
        <v>0</v>
      </c>
      <c r="K71" s="2">
        <f t="shared" si="11"/>
        <v>0</v>
      </c>
      <c r="L71" s="2">
        <f t="shared" si="12"/>
        <v>0</v>
      </c>
      <c r="M71" s="2">
        <f t="shared" si="12"/>
        <v>0</v>
      </c>
    </row>
    <row r="72" spans="1:13" x14ac:dyDescent="0.3">
      <c r="A72" s="1">
        <v>71</v>
      </c>
      <c r="B72" s="27" t="s">
        <v>84</v>
      </c>
      <c r="C72" s="2"/>
      <c r="D72" s="3">
        <v>400</v>
      </c>
      <c r="E72" s="3">
        <v>150</v>
      </c>
      <c r="F72" s="22" t="s">
        <v>28</v>
      </c>
      <c r="G72" s="6"/>
      <c r="H72" s="6"/>
      <c r="I72" s="2">
        <f t="shared" si="9"/>
        <v>0</v>
      </c>
      <c r="J72" s="2">
        <f t="shared" si="10"/>
        <v>0</v>
      </c>
      <c r="K72" s="2">
        <f t="shared" si="11"/>
        <v>0</v>
      </c>
      <c r="L72" s="2">
        <f t="shared" si="12"/>
        <v>0</v>
      </c>
      <c r="M72" s="2">
        <f t="shared" si="12"/>
        <v>0</v>
      </c>
    </row>
    <row r="73" spans="1:13" x14ac:dyDescent="0.3">
      <c r="A73" s="1">
        <v>72</v>
      </c>
      <c r="B73" s="27" t="s">
        <v>85</v>
      </c>
      <c r="C73" s="2"/>
      <c r="D73" s="3">
        <v>400</v>
      </c>
      <c r="E73" s="3">
        <v>150</v>
      </c>
      <c r="F73" s="22" t="s">
        <v>28</v>
      </c>
      <c r="G73" s="6"/>
      <c r="H73" s="6"/>
      <c r="I73" s="2">
        <f t="shared" si="9"/>
        <v>0</v>
      </c>
      <c r="J73" s="2">
        <f t="shared" si="10"/>
        <v>0</v>
      </c>
      <c r="K73" s="2">
        <f t="shared" si="11"/>
        <v>0</v>
      </c>
      <c r="L73" s="2">
        <f t="shared" si="12"/>
        <v>0</v>
      </c>
      <c r="M73" s="2">
        <f t="shared" si="12"/>
        <v>0</v>
      </c>
    </row>
    <row r="74" spans="1:13" x14ac:dyDescent="0.3">
      <c r="A74" s="1">
        <v>73</v>
      </c>
      <c r="B74" s="27" t="s">
        <v>86</v>
      </c>
      <c r="C74" s="2"/>
      <c r="D74" s="3">
        <v>250</v>
      </c>
      <c r="E74" s="3">
        <v>100</v>
      </c>
      <c r="F74" s="22" t="s">
        <v>28</v>
      </c>
      <c r="G74" s="6"/>
      <c r="H74" s="6"/>
      <c r="I74" s="2">
        <f t="shared" si="9"/>
        <v>0</v>
      </c>
      <c r="J74" s="2">
        <f t="shared" si="10"/>
        <v>0</v>
      </c>
      <c r="K74" s="2">
        <f t="shared" si="11"/>
        <v>0</v>
      </c>
      <c r="L74" s="2">
        <f t="shared" si="12"/>
        <v>0</v>
      </c>
      <c r="M74" s="2">
        <f t="shared" si="12"/>
        <v>0</v>
      </c>
    </row>
    <row r="75" spans="1:13" x14ac:dyDescent="0.3">
      <c r="A75" s="1">
        <v>74</v>
      </c>
      <c r="B75" s="27" t="s">
        <v>87</v>
      </c>
      <c r="C75" s="2"/>
      <c r="D75" s="3">
        <v>2500</v>
      </c>
      <c r="E75" s="3">
        <v>500</v>
      </c>
      <c r="F75" s="22" t="s">
        <v>28</v>
      </c>
      <c r="G75" s="6"/>
      <c r="H75" s="6"/>
      <c r="I75" s="2">
        <f t="shared" si="9"/>
        <v>0</v>
      </c>
      <c r="J75" s="2">
        <f t="shared" si="10"/>
        <v>0</v>
      </c>
      <c r="K75" s="2">
        <f t="shared" si="11"/>
        <v>0</v>
      </c>
      <c r="L75" s="2">
        <f t="shared" si="12"/>
        <v>0</v>
      </c>
      <c r="M75" s="2">
        <f t="shared" si="12"/>
        <v>0</v>
      </c>
    </row>
    <row r="76" spans="1:13" x14ac:dyDescent="0.3">
      <c r="A76" s="1">
        <v>75</v>
      </c>
      <c r="B76" s="27" t="s">
        <v>88</v>
      </c>
      <c r="C76" s="2"/>
      <c r="D76" s="3">
        <v>1700</v>
      </c>
      <c r="E76" s="3">
        <v>500</v>
      </c>
      <c r="F76" s="22" t="s">
        <v>28</v>
      </c>
      <c r="G76" s="6"/>
      <c r="H76" s="6"/>
      <c r="I76" s="2">
        <f t="shared" si="9"/>
        <v>0</v>
      </c>
      <c r="J76" s="2">
        <f t="shared" si="10"/>
        <v>0</v>
      </c>
      <c r="K76" s="2">
        <f t="shared" si="11"/>
        <v>0</v>
      </c>
      <c r="L76" s="2">
        <f t="shared" si="12"/>
        <v>0</v>
      </c>
      <c r="M76" s="2">
        <f t="shared" si="12"/>
        <v>0</v>
      </c>
    </row>
    <row r="77" spans="1:13" x14ac:dyDescent="0.3">
      <c r="A77" s="1">
        <v>76</v>
      </c>
      <c r="B77" s="27" t="s">
        <v>89</v>
      </c>
      <c r="C77" s="2"/>
      <c r="D77" s="3">
        <v>1600</v>
      </c>
      <c r="E77" s="3">
        <v>500</v>
      </c>
      <c r="F77" s="22" t="s">
        <v>28</v>
      </c>
      <c r="G77" s="6"/>
      <c r="H77" s="6"/>
      <c r="I77" s="2">
        <f t="shared" si="9"/>
        <v>0</v>
      </c>
      <c r="J77" s="2">
        <f t="shared" si="10"/>
        <v>0</v>
      </c>
      <c r="K77" s="2">
        <f t="shared" si="11"/>
        <v>0</v>
      </c>
      <c r="L77" s="2">
        <f t="shared" si="12"/>
        <v>0</v>
      </c>
      <c r="M77" s="2">
        <f t="shared" si="12"/>
        <v>0</v>
      </c>
    </row>
    <row r="78" spans="1:13" x14ac:dyDescent="0.3">
      <c r="A78" s="1">
        <v>77</v>
      </c>
      <c r="B78" s="27" t="s">
        <v>90</v>
      </c>
      <c r="C78" s="2"/>
      <c r="D78" s="3">
        <v>450</v>
      </c>
      <c r="E78" s="3">
        <v>400</v>
      </c>
      <c r="F78" s="22" t="s">
        <v>28</v>
      </c>
      <c r="G78" s="6"/>
      <c r="H78" s="6"/>
      <c r="I78" s="2">
        <f t="shared" si="9"/>
        <v>0</v>
      </c>
      <c r="J78" s="2">
        <f t="shared" si="10"/>
        <v>0</v>
      </c>
      <c r="K78" s="2">
        <f t="shared" si="11"/>
        <v>0</v>
      </c>
      <c r="L78" s="2">
        <f t="shared" si="12"/>
        <v>0</v>
      </c>
      <c r="M78" s="2">
        <f t="shared" si="12"/>
        <v>0</v>
      </c>
    </row>
    <row r="79" spans="1:13" x14ac:dyDescent="0.3">
      <c r="A79" s="1"/>
      <c r="B79" s="4" t="s">
        <v>91</v>
      </c>
      <c r="C79" s="14"/>
      <c r="D79" s="24"/>
      <c r="E79" s="25"/>
      <c r="F79" s="12"/>
      <c r="G79" s="7"/>
      <c r="H79" s="4"/>
      <c r="I79" s="5"/>
      <c r="J79" s="5">
        <f>SUM(J2:J78)</f>
        <v>0</v>
      </c>
      <c r="K79" s="5">
        <f>SUM(K2:K78)</f>
        <v>0</v>
      </c>
      <c r="L79" s="5">
        <f>SUM(L2:L78)</f>
        <v>0</v>
      </c>
      <c r="M79" s="5">
        <f>SUM(M2:M78)</f>
        <v>0</v>
      </c>
    </row>
    <row r="81" spans="1:9" ht="28.8" x14ac:dyDescent="0.3">
      <c r="A81" s="11" t="s">
        <v>92</v>
      </c>
      <c r="B81" s="8" t="s">
        <v>93</v>
      </c>
      <c r="C81" s="16">
        <v>0</v>
      </c>
      <c r="G81" s="26" t="s">
        <v>94</v>
      </c>
      <c r="H81" s="26"/>
      <c r="I81" s="5">
        <v>0</v>
      </c>
    </row>
    <row r="82" spans="1:9" ht="28.8" customHeight="1" x14ac:dyDescent="0.3">
      <c r="A82" s="11" t="s">
        <v>95</v>
      </c>
      <c r="B82" s="8" t="s">
        <v>96</v>
      </c>
      <c r="C82" s="16">
        <v>0</v>
      </c>
      <c r="G82" s="26" t="s">
        <v>97</v>
      </c>
      <c r="H82" s="26"/>
      <c r="I82" s="5">
        <v>0</v>
      </c>
    </row>
    <row r="88" spans="1:9" x14ac:dyDescent="0.3">
      <c r="C88" s="15" t="s">
        <v>14</v>
      </c>
    </row>
    <row r="89" spans="1:9" x14ac:dyDescent="0.3">
      <c r="C89" s="15" t="s">
        <v>28</v>
      </c>
    </row>
  </sheetData>
  <mergeCells count="3">
    <mergeCell ref="D79:E79"/>
    <mergeCell ref="G81:H81"/>
    <mergeCell ref="G82:H82"/>
  </mergeCells>
  <phoneticPr fontId="4" type="noConversion"/>
  <conditionalFormatting sqref="A2:F78 I2:M78">
    <cfRule type="expression" dxfId="3" priority="1">
      <formula>MOD(ROW(),2)=0</formula>
    </cfRule>
  </conditionalFormatting>
  <conditionalFormatting sqref="G2:G78">
    <cfRule type="cellIs" dxfId="2" priority="9" operator="equal">
      <formula>"ne"</formula>
    </cfRule>
    <cfRule type="cellIs" dxfId="1" priority="10" operator="equal">
      <formula>"ano"</formula>
    </cfRule>
  </conditionalFormatting>
  <conditionalFormatting sqref="G2:H78">
    <cfRule type="expression" dxfId="0" priority="11">
      <formula>MOD(ROW(),2)=0</formula>
    </cfRule>
  </conditionalFormatting>
  <dataValidations disablePrompts="1" count="1">
    <dataValidation type="list" allowBlank="1" showInputMessage="1" showErrorMessage="1" sqref="G2:G78" xr:uid="{F1CE0698-7843-45D1-8019-E985165452FB}">
      <formula1>$C$88:$C$89</formula1>
    </dataValidation>
  </dataValidations>
  <pageMargins left="0.7" right="0.7" top="0.78740157499999996" bottom="0.78740157499999996" header="0.3" footer="0.3"/>
  <pageSetup orientation="portrait" horizontalDpi="200" verticalDpi="200" r:id="rId1"/>
  <headerFooter>
    <oddHeader xml:space="preserve">&amp;CPříloha č. 1 ZD - Krycí list nabídky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Havířov_povinné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2024-10-24T11:45:26Z</dcterms:created>
  <dcterms:modified xsi:type="dcterms:W3CDTF">2025-03-19T10:58:20Z</dcterms:modified>
  <cp:category/>
  <cp:contentStatus/>
</cp:coreProperties>
</file>