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440"/>
  </bookViews>
  <sheets>
    <sheet name="List1" sheetId="1" r:id="rId1"/>
  </sheets>
  <definedNames>
    <definedName name="_xlnm.Print_Area" localSheetId="0">List1!$A$1:$W$90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<sst xmlns="http://schemas.openxmlformats.org/spreadsheetml/2006/main" count="150" uniqueCount="136">
  <si>
    <t>Pozice</t>
  </si>
  <si>
    <t>Název místnosti/Popis</t>
  </si>
  <si>
    <t>Poznámka k popisu</t>
  </si>
  <si>
    <t>Výrobce</t>
  </si>
  <si>
    <t>Model</t>
  </si>
  <si>
    <t>Povolená tolerance k délce</t>
  </si>
  <si>
    <t>Délka (mm)</t>
  </si>
  <si>
    <t>Nabízená Délka (mm)</t>
  </si>
  <si>
    <t>Povolená tolerance k hloubce</t>
  </si>
  <si>
    <t>Hloubka (mm)</t>
  </si>
  <si>
    <t>Nabízená Hloubka (mm)</t>
  </si>
  <si>
    <t>Povolená tolerance k výšce</t>
  </si>
  <si>
    <t>Výška (mm)</t>
  </si>
  <si>
    <t>Nabízená Výška (mm)</t>
  </si>
  <si>
    <t>Povolená tolerance k příkonu el. 230V</t>
  </si>
  <si>
    <t>Příkon el. 230V/(kW)</t>
  </si>
  <si>
    <t>Nabízený Příkon el. 230V/(kW)</t>
  </si>
  <si>
    <t>Povolená tolerance k příkonu el. 400V</t>
  </si>
  <si>
    <t>Příkon el. 400V/ (kW)</t>
  </si>
  <si>
    <t>Nabízený Příkon el. 400V/ (kW)</t>
  </si>
  <si>
    <t>Cena/ks bez DPH</t>
  </si>
  <si>
    <t>Ks.</t>
  </si>
  <si>
    <t>Cena celkem bez DPH</t>
  </si>
  <si>
    <t>Výdej jídel</t>
  </si>
  <si>
    <t>E-06-2</t>
  </si>
  <si>
    <t>Neutrální nerezový stůl, čelní nerezové opláštění a sokl. 1x spodní police, 1x zásuvka pro GN 1/1. Pojezdová dráha. Příprava pro interierový obklad z čelní strany</t>
  </si>
  <si>
    <t>E-06-3</t>
  </si>
  <si>
    <t>Chlazená vitrína s pojezdovou dráhou, obslužná. Chlazenou vana pro 2 GN 1/1, vana min. 150mm hluboká, 3x stavitelná police, osvětlení LED pod každou policí (nepřípustno trubicové  - zářivkové osvětlení ). Nucená cirkulace vzduchu. Zadní dvířka, posuvná, skleněná. Digitální termostat. Sokl z čelní strany. Příprava pro interierový obklad z čelní strany</t>
  </si>
  <si>
    <t>Povolená tolerance parametrů +/-10%, pokud není uvedeno maximum či minimum.</t>
  </si>
  <si>
    <t>E-06-4</t>
  </si>
  <si>
    <t>Chlazená vitrína s pojezdovou dráhou, obslužná. Chlazenou vana pro 4 GN 1/1, vana min. 150mm hluboká, 3x stavitelná police, osvětlení LED pod každou policí (nepřípustno trubicové  - zářivkové osvětlení ). Nucená cirkulace vzduchu. Zadní dvířka, posuvná, skleněná. Digitální termostat. Sokl z čelní strany. Příprava pro interierový obklad z čelní strany</t>
  </si>
  <si>
    <t>E-06-5</t>
  </si>
  <si>
    <t>Neutrální vitrína s pojezdovou dráhou, obslužná. 3x stavitelná police, osvětlení LED pod každou policí (nepřípustno trubicové  - zářivkové osvětlení ). Zadní dvířka, posuvná, skleněná.  Sokl z čelní strany. Příprava pro interierový obklad z čelní strany</t>
  </si>
  <si>
    <t>E-06-6</t>
  </si>
  <si>
    <t>Výdejní vana 4GN 1/1, samostatně vyhřívané vany. 1x spodní police. Plynulá regulace teploty každé vany max.30°C - min.90°C. Ovládání na čelním panelu pro každou vanu samostatně. Celonerezové provedení. Vany o hloubce 210 mm. Automatické napouštění a dopouštění vody při provozu každé vany. Hladinový senzor  - hlídání maximální a minimální hladiny. 1x zásuvka 230V na čelním panelu. Čelní nerezové opláštění a sokl. Pojezdová dráha. Dechová clona s horní nerezovou policí. Příprava pro interierový obklad z čelní strany</t>
  </si>
  <si>
    <t>E-06-11</t>
  </si>
  <si>
    <t>Nerezový stůl s umyvadlem 400x400x250, 1x spodní police, blok 3 zásuvek pro GN 1/1, 2s posuvná dvířka, prostor pod konvektomatem s řadou zásuvů pro GN 2/3, výklopný odpadkový koš pod umyvadlem</t>
  </si>
  <si>
    <t>E-06-13</t>
  </si>
  <si>
    <t>Nerezový stůl, 1x spodní police, 2x posuvná dvířka</t>
  </si>
  <si>
    <t>E-06-16</t>
  </si>
  <si>
    <t xml:space="preserve">Nerezová nástěnná skříňka s posuvnými dvířky, 1x středová police. </t>
  </si>
  <si>
    <t>E-06-18</t>
  </si>
  <si>
    <t xml:space="preserve">Zásobník na koše, samozdvihací. Konstrukce z nerezové oceli. 4 otočná kolečka (z toho 2 s brzdou) o prům.min. 125 mm . Rohy s gumovými nárazníky. Ergonomické madlo. Automatický pružinový zvedací mechanismus s možností nastavení dle váhy. Police na koše 500x500xmm. Kapacita min. 5 košů 115 mm nebo 7 košů 75 mm. Maximální zatížení do 200kg. </t>
  </si>
  <si>
    <t>Povolená tolerance parametrů +/-10% pokud není uvedeno maximum či minimum.</t>
  </si>
  <si>
    <t>Sklad</t>
  </si>
  <si>
    <t>E-05-1</t>
  </si>
  <si>
    <t>Nerezový stůl s dřezem 600x500x300 a umyvadlem 400x400x250, spodní police, 1x zásuvka pro GN 1/1,  výklopný odpadkový koš pod umyvadlem</t>
  </si>
  <si>
    <t>E-05-2</t>
  </si>
  <si>
    <t xml:space="preserve">Pojízdný nerezový regál, 4 police, 4 otočná kolečka pr.125mm s brzdou. </t>
  </si>
  <si>
    <t>E-05-4</t>
  </si>
  <si>
    <t>Nerezový plošinový vozík</t>
  </si>
  <si>
    <t>E-05-5</t>
  </si>
  <si>
    <t xml:space="preserve">Poddřezový odlučovač tuku 50l. Hygienické provedení z nerezové oceli. Dvoukomorový systém. </t>
  </si>
  <si>
    <t>Max.</t>
  </si>
  <si>
    <t>E-05-6</t>
  </si>
  <si>
    <t>Nástěnná skříňka se středovou policí</t>
  </si>
  <si>
    <t>Mytí nádobí</t>
  </si>
  <si>
    <t>E-04-1</t>
  </si>
  <si>
    <t>Vstupní stůl k myčce nádobí s dřezem 500x400x300, spodní roštová police</t>
  </si>
  <si>
    <t xml:space="preserve">Baterie s tlakovou sprchou a napouštěcím raménkem   </t>
  </si>
  <si>
    <t>E-04-2</t>
  </si>
  <si>
    <t>Mycí automat provozního a stolního nádobí průchozí s rekuperací páry. S automatickým zdvihem korby. Umožňující mytí silně znečištěného (z pečení například v konvektomatu) nádobí bez ručního předmytí a namáčení s využitím samostatného dodatečného mycího systému. S referenční kapacitou minimálně  2GN1/1-65 na jeden mycí cyklus. Hodinový mycí referenční výkon minimálně 40GN1/1-65/hodina; včetně příslušenství k mytí hrnců, pánví,naběraček, metel, táců, vík gastronádob, gastronádob. Atmosferický izolovaný boiler v kombinaci s oplachovým čerpadlem, spuštění oplachu vázáno na dosažení správné oplachové teploty v boileru. Elektronický ovládací panel ve výšce očí, minimálně 4 mycí programy. Veškeré hlavní vnitřní komponenty jakož i venkovní panely vyrobeny z ušlechtilé nerez oceli AISI 304. Mycí nádrž vyrobena z ušlechtilé nerez oceli AISI 304. Spotřeba vody na 1 mycí cyklus maximálně 8l. Ochrana proti vodě IPX5.</t>
  </si>
  <si>
    <t xml:space="preserve"> Zařízení musí respektovat stavební dispozici a veškerou projektovou připravenost pro napojení veškerých médií elektro, ZTI a VZT. Povolená tolerance parametrů +/-10% pokud není uvedeno maximum či minimum.</t>
  </si>
  <si>
    <t>1160</t>
  </si>
  <si>
    <t>1000</t>
  </si>
  <si>
    <t>E-04-3</t>
  </si>
  <si>
    <t>Výstupní stůl k myčce nádobí, spodní roštová police</t>
  </si>
  <si>
    <t>E-04-4</t>
  </si>
  <si>
    <t>Nerezová nástěnná skříňka, 1x středová police</t>
  </si>
  <si>
    <t>E-04-5</t>
  </si>
  <si>
    <t>Vozíky na sběr táců Celonerezový vozík na sběr táců, kapacita min. 20 EN táců (530x370mm), rozestup zásuvů nad sebou min.120 mm. 4 otočná kola 2 z toho s brzdou o průměru min.125mm, konstrukce s uzavřených profilů, nárazníky v rozích. Konstrukce vozíku je celosvařovaná.</t>
  </si>
  <si>
    <t>Max.:</t>
  </si>
  <si>
    <t>E-04-6</t>
  </si>
  <si>
    <t>Nerezová výlevka s umyvadlem. Umyvadlo s nádobou 300x240, výlevka s nádobou 400x400x250, 2x otvor pro baterii</t>
  </si>
  <si>
    <t>E-04-7</t>
  </si>
  <si>
    <t>Občerstvení</t>
  </si>
  <si>
    <t>E-07-1</t>
  </si>
  <si>
    <t xml:space="preserve">Vozík na tácy a příbory se spodní policí na min. 100 táců, vč. 4x GN 1/3-150. </t>
  </si>
  <si>
    <t>E-07-2</t>
  </si>
  <si>
    <t>Dodávka</t>
  </si>
  <si>
    <t>Montáž, zaškolení</t>
  </si>
  <si>
    <t>Doprava</t>
  </si>
  <si>
    <t>Celkem</t>
  </si>
  <si>
    <t>DPH 21%</t>
  </si>
  <si>
    <t>Celkem vč. DPH</t>
  </si>
  <si>
    <t>Žlutě označená pole jsou určená pro vyplnění.</t>
  </si>
  <si>
    <t>Obecné minimální požadavky na nerezový nábytek</t>
  </si>
  <si>
    <t>Materiál u veškerého nerezového nábytku AISI 304</t>
  </si>
  <si>
    <t>Nerezový nábytek je vyroben bez použítí nýtování v hlavní konstrukci nábytku, pouze za použití svařování, sváry řádně očištěny, z pohledové strany zabroušeny do pohledové kvality</t>
  </si>
  <si>
    <t>Veškerý materiál musí být schválen pro styk s potravinami</t>
  </si>
  <si>
    <t>Minimální tloušťky u jednotlivých druhů nábytku:</t>
  </si>
  <si>
    <t>Dřezy 1,5 mm</t>
  </si>
  <si>
    <t>Pracovní desky stolů 2mm</t>
  </si>
  <si>
    <t>Police 1,0mm</t>
  </si>
  <si>
    <t>Korpusy skříněk 1,0mm</t>
  </si>
  <si>
    <t>Konstrukce stolů s jaklu 35x35mm o síle 1,5mm</t>
  </si>
  <si>
    <t>Vodící lišty 1,5mm</t>
  </si>
  <si>
    <t>Základny skříněk 1,0mm</t>
  </si>
  <si>
    <t>Policové regály 1,25mm</t>
  </si>
  <si>
    <t>Dvířka 1,0mm</t>
  </si>
  <si>
    <t>Pracovní desky stolů:</t>
  </si>
  <si>
    <t>Materiál - nerezová ocel AISI304</t>
  </si>
  <si>
    <t>Síla použitého plechu 2mm</t>
  </si>
  <si>
    <t>Výztuhy s nerezových profilů</t>
  </si>
  <si>
    <t>Pracovní desky bez požitití dřevěných nebo dřevoobsahujících materiálů</t>
  </si>
  <si>
    <t>Deska celistvá plně zavařena bezespár</t>
  </si>
  <si>
    <t>Pracovní plochy u stěn bude s bočními a zadními lemy minimálně 50mm</t>
  </si>
  <si>
    <t>U mycích stolů se sprchou budou lemy vždy provedeny 200mm</t>
  </si>
  <si>
    <t>Desky provedeny s okapničkou nad samotným tělesem podstavce s přesahem</t>
  </si>
  <si>
    <t>Pracovní desky s dřezy - navíc oproti pracovním deskám stolů:</t>
  </si>
  <si>
    <t>Dřezy provedyny radiusově beze spár o síle materiálu 1,5mm</t>
  </si>
  <si>
    <t>Vevaření dřezu provedeno v bezesparém a neviditelném provedení</t>
  </si>
  <si>
    <t>Kolem dřezů bude proveden vždy prolis</t>
  </si>
  <si>
    <t>Zásuvky v nábytku:</t>
  </si>
  <si>
    <t>Zásuvky jsou vyrobeny pro rozměr GN1/1.</t>
  </si>
  <si>
    <t>Nosnost zásuvky je 50kg</t>
  </si>
  <si>
    <t>Zásuvky jsou uchyceny na celonerezových teleskopických držácích umožňující plné vysunutí zásuvky</t>
  </si>
  <si>
    <t>Čela zásuvek jsou vyrobena z jednoho kusu bezespár včetně madla</t>
  </si>
  <si>
    <t>Zásuvky mají celonerezové ohýbané madlo</t>
  </si>
  <si>
    <t>Pokud jsou zásuvky umístěny pod sebou v bloku, je blok z pravé, levé a zadní strany uzavřen nerezovým plechem</t>
  </si>
  <si>
    <t>Dveře nábytku:</t>
  </si>
  <si>
    <t>Dveře jsou instalovány na nerezových pantech nebo jsou posuvné</t>
  </si>
  <si>
    <t>Čela dveří jsou vyrobena z jednoho kusu bezespár včetně madla</t>
  </si>
  <si>
    <t>Dveře mají celonerezové ohýbané madlo</t>
  </si>
  <si>
    <t>Podnoží pracovních stolů:</t>
  </si>
  <si>
    <t>Podnoží pracovních stolů je vyrobeno s uzavřených nerezových profilů 35x35mm o síle 1,5mm</t>
  </si>
  <si>
    <t>Materiál nerezová ocel AISI 304</t>
  </si>
  <si>
    <t>Pro oplechování nerezových stolů bude použit nerezový plech AISI 304 o síle 1,0mm</t>
  </si>
  <si>
    <t>Podnoží je opatřeno stavitelnými nožičkami s možností regulace v rozsahu 30mm, pokud není podnoží instalováno na stavební sokl</t>
  </si>
  <si>
    <t>Pokud je instalován v pracovní desce dřez, ten bude zakryt z čela stolu nerezovým plechem AISI 304 o výšce dle hloubky dřezu a to v celé délce stolu.</t>
  </si>
  <si>
    <t>Pokud je podnoží pracovních stolů instalováno na zděný či nerezový sokl, je stůl proveden minimálně s plnou odkládací policí se zadním lemem o výšce 50mm zakrývající sokl</t>
  </si>
  <si>
    <t>Pokud je podnoží pracovních stolů instalováno na zděný či nerezový sokl, je stůl proveden minimálně s plnou odkládací policí zakrývající sokl</t>
  </si>
  <si>
    <t>Regály:</t>
  </si>
  <si>
    <t>Nohy regálů jsou vyrobeny z nerezové oceli AISI 304, jakl 40x40mm o síle 1,5mm</t>
  </si>
  <si>
    <t>Nosnost police 100kg</t>
  </si>
  <si>
    <t>Regály budou opatřeny stavitelnými nažičkami s možností regulace o rozsahu 25mm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</si>
</sst>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2" formatCode="_(&quot;$&quot;* #,##0_);_(&quot;$&quot;* \(#,##0\);_(&quot;$&quot;* &quot;-&quot;_);_(@_)"/>
    <numFmt numFmtId="176" formatCode="_ * #,##0.00_ ;_ * \-#,##0.00_ ;_ * &quot;-&quot;??_ ;_ @_ "/>
    <numFmt numFmtId="177" formatCode="_-* #,##0.00\ &quot;Kč&quot;_-;\-* #,##0.00\ &quot;Kč&quot;_-;_-* &quot;-&quot;??\ &quot;Kč&quot;_-;_-@_-"/>
    <numFmt numFmtId="178" formatCode="_ * #,##0_ ;_ * \-#,##0_ ;_ * &quot;-&quot;_ ;_ @_ "/>
    <numFmt numFmtId="179" formatCode="_-* #,##0.00&quot; Kč&quot;_-;\-* #,##0.00&quot; Kč&quot;_-;_-* \-??&quot; Kč&quot;_-;_-@_-"/>
    <numFmt numFmtId="180" formatCode="_-* #,##0.00\ _K_č_-;\-* #,##0.00\ _K_č_-;_-* &quot;-&quot;??\ _K_č_-;_-@_-"/>
  </numFmts>
  <fonts count="29">
    <font>
      <sz val="11"/>
      <color theme="1"/>
      <name val="Calibri"/>
      <charset val="134"/>
      <scheme val="minor"/>
    </font>
    <font>
      <sz val="11"/>
      <color rgb="FFFF0000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indexed="8"/>
      <name val="Calibri"/>
      <charset val="238"/>
      <scheme val="minor"/>
    </font>
    <font>
      <b/>
      <sz val="11"/>
      <color theme="1"/>
      <name val="Calibri"/>
      <charset val="238"/>
      <scheme val="minor"/>
    </font>
    <font>
      <b/>
      <sz val="11"/>
      <name val="Calibri"/>
      <charset val="238"/>
      <scheme val="minor"/>
    </font>
    <font>
      <sz val="11"/>
      <name val="Calibri"/>
      <charset val="238"/>
      <scheme val="minor"/>
    </font>
    <font>
      <b/>
      <sz val="11"/>
      <color rgb="FFFF0000"/>
      <name val="Calibri"/>
      <charset val="238"/>
      <scheme val="minor"/>
    </font>
    <font>
      <b/>
      <u/>
      <sz val="11"/>
      <color theme="1"/>
      <name val="Calibri"/>
      <charset val="238"/>
      <scheme val="minor"/>
    </font>
    <font>
      <sz val="11"/>
      <color theme="1"/>
      <name val="Calibri"/>
      <charset val="238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7" borderId="11" applyNumberFormat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21" fillId="8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</cellStyleXfs>
  <cellXfs count="46">
    <xf numFmtId="0" fontId="0" fillId="0" borderId="0" xfId="0"/>
    <xf numFmtId="0" fontId="0" fillId="2" borderId="0" xfId="0" applyFill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49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wrapText="1"/>
    </xf>
    <xf numFmtId="0" fontId="0" fillId="3" borderId="4" xfId="0" applyFill="1" applyBorder="1" applyAlignment="1">
      <alignment horizontal="center"/>
    </xf>
    <xf numFmtId="0" fontId="6" fillId="0" borderId="4" xfId="0" applyFont="1" applyBorder="1" applyAlignment="1">
      <alignment horizontal="center" wrapText="1"/>
    </xf>
    <xf numFmtId="0" fontId="0" fillId="4" borderId="4" xfId="0" applyFill="1" applyBorder="1" applyAlignment="1">
      <alignment wrapText="1"/>
    </xf>
    <xf numFmtId="0" fontId="0" fillId="4" borderId="4" xfId="0" applyFill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wrapText="1"/>
    </xf>
    <xf numFmtId="0" fontId="6" fillId="3" borderId="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177" fontId="4" fillId="0" borderId="2" xfId="2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177" fontId="4" fillId="0" borderId="5" xfId="2" applyFont="1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177" fontId="6" fillId="3" borderId="4" xfId="2" applyFont="1" applyFill="1" applyBorder="1" applyAlignment="1">
      <alignment horizontal="center"/>
    </xf>
    <xf numFmtId="177" fontId="6" fillId="3" borderId="6" xfId="2" applyFont="1" applyFill="1" applyBorder="1" applyAlignment="1"/>
    <xf numFmtId="177" fontId="0" fillId="0" borderId="4" xfId="2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177" fontId="0" fillId="0" borderId="6" xfId="2" applyFont="1" applyFill="1" applyBorder="1" applyAlignment="1"/>
    <xf numFmtId="177" fontId="6" fillId="0" borderId="4" xfId="2" applyFont="1" applyFill="1" applyBorder="1" applyAlignment="1">
      <alignment horizontal="center"/>
    </xf>
    <xf numFmtId="177" fontId="6" fillId="0" borderId="6" xfId="2" applyFont="1" applyFill="1" applyBorder="1" applyAlignment="1"/>
    <xf numFmtId="179" fontId="3" fillId="3" borderId="0" xfId="0" applyNumberFormat="1" applyFont="1" applyFill="1" applyAlignment="1">
      <alignment horizontal="center"/>
    </xf>
    <xf numFmtId="179" fontId="9" fillId="3" borderId="0" xfId="2" applyNumberFormat="1" applyFont="1" applyFill="1" applyBorder="1" applyAlignment="1" applyProtection="1"/>
    <xf numFmtId="179" fontId="3" fillId="3" borderId="0" xfId="2" applyNumberFormat="1" applyFont="1" applyFill="1" applyBorder="1" applyAlignment="1" applyProtection="1"/>
    <xf numFmtId="180" fontId="0" fillId="0" borderId="0" xfId="0" applyNumberFormat="1" applyAlignment="1">
      <alignment horizont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C90"/>
  <sheetViews>
    <sheetView showGridLines="0" tabSelected="1" view="pageBreakPreview" zoomScale="60" zoomScaleNormal="100" workbookViewId="0">
      <pane ySplit="1" topLeftCell="A21" activePane="bottomLeft" state="frozen"/>
      <selection/>
      <selection pane="bottomLeft" activeCell="A30" sqref="$A30:$XFD30"/>
    </sheetView>
  </sheetViews>
  <sheetFormatPr defaultColWidth="8.88888888888889" defaultRowHeight="14.4"/>
  <cols>
    <col min="1" max="1" width="7.44444444444444" style="3" customWidth="1"/>
    <col min="2" max="2" width="86.4444444444444" style="4" customWidth="1"/>
    <col min="3" max="3" width="25.1111111111111" style="3" customWidth="1"/>
    <col min="4" max="4" width="10.3333333333333" style="3" customWidth="1"/>
    <col min="5" max="5" width="16.4444444444444" style="3" customWidth="1"/>
    <col min="6" max="6" width="11.3333333333333" style="3" customWidth="1"/>
    <col min="7" max="8" width="9.11111111111111" style="3"/>
    <col min="9" max="9" width="10.4444444444444" style="3" customWidth="1"/>
    <col min="10" max="11" width="9.11111111111111" style="3"/>
    <col min="12" max="12" width="10.6666666666667" style="3" customWidth="1"/>
    <col min="13" max="14" width="9.11111111111111" style="3"/>
    <col min="15" max="15" width="10.1111111111111" style="3" customWidth="1"/>
    <col min="16" max="17" width="9.11111111111111" style="3"/>
    <col min="18" max="18" width="10.8888888888889" style="3" customWidth="1"/>
    <col min="19" max="20" width="8.44444444444444" style="3" customWidth="1"/>
    <col min="21" max="21" width="15.6666666666667" style="3" customWidth="1"/>
    <col min="22" max="22" width="3.44444444444444" style="3" customWidth="1"/>
    <col min="23" max="23" width="16.1111111111111" style="3" customWidth="1"/>
  </cols>
  <sheetData>
    <row r="1" s="1" customFormat="1" ht="57.6" spans="1:29">
      <c r="A1" s="5" t="s">
        <v>0</v>
      </c>
      <c r="B1" s="6" t="s">
        <v>1</v>
      </c>
      <c r="C1" s="7" t="s">
        <v>2</v>
      </c>
      <c r="D1" s="8" t="s">
        <v>3</v>
      </c>
      <c r="E1" s="9" t="s">
        <v>4</v>
      </c>
      <c r="F1" s="10" t="s">
        <v>5</v>
      </c>
      <c r="G1" s="9" t="s">
        <v>6</v>
      </c>
      <c r="H1" s="7" t="s">
        <v>7</v>
      </c>
      <c r="I1" s="10" t="s">
        <v>8</v>
      </c>
      <c r="J1" s="9" t="s">
        <v>9</v>
      </c>
      <c r="K1" s="7" t="s">
        <v>10</v>
      </c>
      <c r="L1" s="10" t="s">
        <v>11</v>
      </c>
      <c r="M1" s="9" t="s">
        <v>12</v>
      </c>
      <c r="N1" s="10" t="s">
        <v>13</v>
      </c>
      <c r="O1" s="10" t="s">
        <v>14</v>
      </c>
      <c r="P1" s="9" t="s">
        <v>15</v>
      </c>
      <c r="Q1" s="7" t="s">
        <v>16</v>
      </c>
      <c r="R1" s="10" t="s">
        <v>17</v>
      </c>
      <c r="S1" s="9" t="s">
        <v>18</v>
      </c>
      <c r="T1" s="7" t="s">
        <v>19</v>
      </c>
      <c r="U1" s="31" t="s">
        <v>20</v>
      </c>
      <c r="V1" s="32" t="s">
        <v>21</v>
      </c>
      <c r="W1" s="33" t="s">
        <v>22</v>
      </c>
      <c r="X1"/>
      <c r="Y1"/>
      <c r="Z1"/>
      <c r="AA1"/>
      <c r="AB1"/>
      <c r="AC1"/>
    </row>
    <row r="2" spans="1:23">
      <c r="A2" s="11"/>
      <c r="B2" s="12" t="s">
        <v>23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34"/>
    </row>
    <row r="3" ht="28.8" spans="1:23">
      <c r="A3" s="11" t="s">
        <v>24</v>
      </c>
      <c r="B3" s="14" t="s">
        <v>25</v>
      </c>
      <c r="C3" s="13"/>
      <c r="D3" s="15"/>
      <c r="E3" s="15"/>
      <c r="F3" s="13"/>
      <c r="G3" s="13">
        <v>1650</v>
      </c>
      <c r="H3" s="15"/>
      <c r="I3" s="13"/>
      <c r="J3" s="13">
        <v>750</v>
      </c>
      <c r="K3" s="15"/>
      <c r="L3" s="13"/>
      <c r="M3" s="13">
        <v>900</v>
      </c>
      <c r="N3" s="15"/>
      <c r="O3" s="13"/>
      <c r="P3" s="13"/>
      <c r="Q3" s="13"/>
      <c r="R3" s="13"/>
      <c r="S3" s="13"/>
      <c r="T3" s="13"/>
      <c r="U3" s="35">
        <v>0</v>
      </c>
      <c r="V3" s="13">
        <v>1</v>
      </c>
      <c r="W3" s="36">
        <f t="shared" ref="W3:W11" si="0">V3*U3</f>
        <v>0</v>
      </c>
    </row>
    <row r="4" ht="112.5" customHeight="1" spans="1:23">
      <c r="A4" s="11" t="s">
        <v>26</v>
      </c>
      <c r="B4" s="14" t="s">
        <v>27</v>
      </c>
      <c r="C4" s="16" t="s">
        <v>28</v>
      </c>
      <c r="D4" s="15"/>
      <c r="E4" s="15"/>
      <c r="F4" s="13"/>
      <c r="G4" s="13">
        <v>800</v>
      </c>
      <c r="H4" s="15"/>
      <c r="I4" s="13"/>
      <c r="J4" s="13">
        <v>750</v>
      </c>
      <c r="K4" s="15"/>
      <c r="L4" s="13"/>
      <c r="M4" s="13">
        <v>1700</v>
      </c>
      <c r="N4" s="15"/>
      <c r="O4" s="13"/>
      <c r="P4" s="13">
        <v>0.3</v>
      </c>
      <c r="Q4" s="15"/>
      <c r="R4" s="13"/>
      <c r="S4" s="13"/>
      <c r="T4" s="13"/>
      <c r="U4" s="35">
        <v>0</v>
      </c>
      <c r="V4" s="13">
        <v>1</v>
      </c>
      <c r="W4" s="36">
        <f t="shared" si="0"/>
        <v>0</v>
      </c>
    </row>
    <row r="5" ht="104.25" customHeight="1" spans="1:23">
      <c r="A5" s="11" t="s">
        <v>29</v>
      </c>
      <c r="B5" s="14" t="s">
        <v>30</v>
      </c>
      <c r="C5" s="16" t="s">
        <v>28</v>
      </c>
      <c r="D5" s="15"/>
      <c r="E5" s="15"/>
      <c r="F5" s="13"/>
      <c r="G5" s="13">
        <v>1450</v>
      </c>
      <c r="H5" s="15"/>
      <c r="I5" s="13"/>
      <c r="J5" s="13">
        <v>750</v>
      </c>
      <c r="K5" s="15"/>
      <c r="L5" s="13"/>
      <c r="M5" s="13">
        <v>1700</v>
      </c>
      <c r="N5" s="15"/>
      <c r="O5" s="13"/>
      <c r="P5" s="13">
        <v>0.3</v>
      </c>
      <c r="Q5" s="15"/>
      <c r="R5" s="13"/>
      <c r="S5" s="13"/>
      <c r="T5" s="13"/>
      <c r="U5" s="35">
        <v>0</v>
      </c>
      <c r="V5" s="13">
        <v>1</v>
      </c>
      <c r="W5" s="36">
        <f t="shared" si="0"/>
        <v>0</v>
      </c>
    </row>
    <row r="6" ht="117.75" customHeight="1" spans="1:23">
      <c r="A6" s="11" t="s">
        <v>31</v>
      </c>
      <c r="B6" s="14" t="s">
        <v>32</v>
      </c>
      <c r="C6" s="16" t="s">
        <v>28</v>
      </c>
      <c r="D6" s="15"/>
      <c r="E6" s="15"/>
      <c r="F6" s="13"/>
      <c r="G6" s="13">
        <v>1080</v>
      </c>
      <c r="H6" s="15"/>
      <c r="I6" s="13"/>
      <c r="J6" s="13">
        <v>750</v>
      </c>
      <c r="K6" s="15"/>
      <c r="L6" s="13"/>
      <c r="M6" s="13">
        <v>1700</v>
      </c>
      <c r="N6" s="15"/>
      <c r="O6" s="13"/>
      <c r="P6" s="13">
        <v>0.01</v>
      </c>
      <c r="Q6" s="15"/>
      <c r="R6" s="13"/>
      <c r="S6" s="13"/>
      <c r="T6" s="13"/>
      <c r="U6" s="35">
        <v>0</v>
      </c>
      <c r="V6" s="13">
        <v>1</v>
      </c>
      <c r="W6" s="36">
        <f t="shared" si="0"/>
        <v>0</v>
      </c>
    </row>
    <row r="7" ht="114" customHeight="1" spans="1:23">
      <c r="A7" s="11" t="s">
        <v>33</v>
      </c>
      <c r="B7" s="14" t="s">
        <v>34</v>
      </c>
      <c r="C7" s="16" t="s">
        <v>28</v>
      </c>
      <c r="D7" s="15"/>
      <c r="E7" s="15"/>
      <c r="F7" s="13"/>
      <c r="G7" s="13">
        <v>1580</v>
      </c>
      <c r="H7" s="15"/>
      <c r="I7" s="13"/>
      <c r="J7" s="13">
        <v>750</v>
      </c>
      <c r="K7" s="15"/>
      <c r="L7" s="13"/>
      <c r="M7" s="13">
        <v>1300</v>
      </c>
      <c r="N7" s="15"/>
      <c r="O7" s="13"/>
      <c r="P7" s="13">
        <v>3.5</v>
      </c>
      <c r="Q7" s="15"/>
      <c r="R7" s="13"/>
      <c r="S7" s="13"/>
      <c r="T7" s="13"/>
      <c r="U7" s="35">
        <v>0</v>
      </c>
      <c r="V7" s="13">
        <v>1</v>
      </c>
      <c r="W7" s="36">
        <f t="shared" si="0"/>
        <v>0</v>
      </c>
    </row>
    <row r="8" ht="63" customHeight="1" spans="1:23">
      <c r="A8" s="11" t="s">
        <v>35</v>
      </c>
      <c r="B8" s="14" t="s">
        <v>36</v>
      </c>
      <c r="C8" s="13"/>
      <c r="D8" s="15"/>
      <c r="E8" s="15"/>
      <c r="F8" s="13"/>
      <c r="G8" s="13">
        <v>2770</v>
      </c>
      <c r="H8" s="15"/>
      <c r="I8" s="13"/>
      <c r="J8" s="13">
        <v>700</v>
      </c>
      <c r="K8" s="15"/>
      <c r="L8" s="13"/>
      <c r="M8" s="13">
        <v>900</v>
      </c>
      <c r="N8" s="15"/>
      <c r="O8" s="13"/>
      <c r="P8" s="13"/>
      <c r="Q8" s="13"/>
      <c r="R8" s="13"/>
      <c r="S8" s="13"/>
      <c r="T8" s="13"/>
      <c r="U8" s="35">
        <v>0</v>
      </c>
      <c r="V8" s="13">
        <v>1</v>
      </c>
      <c r="W8" s="36">
        <f t="shared" si="0"/>
        <v>0</v>
      </c>
    </row>
    <row r="9" spans="1:23">
      <c r="A9" s="11" t="s">
        <v>37</v>
      </c>
      <c r="B9" s="14" t="s">
        <v>38</v>
      </c>
      <c r="C9" s="13"/>
      <c r="D9" s="15"/>
      <c r="E9" s="15"/>
      <c r="F9" s="13"/>
      <c r="G9" s="13">
        <v>1730</v>
      </c>
      <c r="H9" s="15"/>
      <c r="I9" s="13"/>
      <c r="J9" s="13">
        <v>700</v>
      </c>
      <c r="K9" s="15"/>
      <c r="L9" s="13"/>
      <c r="M9" s="13">
        <v>900</v>
      </c>
      <c r="N9" s="15"/>
      <c r="O9" s="13"/>
      <c r="P9" s="13"/>
      <c r="Q9" s="13"/>
      <c r="R9" s="13"/>
      <c r="S9" s="13"/>
      <c r="T9" s="13"/>
      <c r="U9" s="35">
        <v>0</v>
      </c>
      <c r="V9" s="13">
        <v>1</v>
      </c>
      <c r="W9" s="36">
        <f t="shared" si="0"/>
        <v>0</v>
      </c>
    </row>
    <row r="10" spans="1:23">
      <c r="A10" s="11" t="s">
        <v>39</v>
      </c>
      <c r="B10" s="17" t="s">
        <v>40</v>
      </c>
      <c r="C10" s="18"/>
      <c r="D10" s="15"/>
      <c r="E10" s="15"/>
      <c r="F10" s="18"/>
      <c r="G10" s="18">
        <v>1950</v>
      </c>
      <c r="H10" s="15"/>
      <c r="I10" s="20"/>
      <c r="J10" s="20">
        <v>300</v>
      </c>
      <c r="K10" s="15"/>
      <c r="L10" s="20"/>
      <c r="M10" s="20">
        <v>600</v>
      </c>
      <c r="N10" s="15"/>
      <c r="O10" s="20"/>
      <c r="P10" s="20"/>
      <c r="Q10" s="20"/>
      <c r="R10" s="20"/>
      <c r="S10" s="20"/>
      <c r="T10" s="20"/>
      <c r="U10" s="35">
        <v>0</v>
      </c>
      <c r="V10" s="20">
        <v>1</v>
      </c>
      <c r="W10" s="36">
        <f t="shared" si="0"/>
        <v>0</v>
      </c>
    </row>
    <row r="11" s="2" customFormat="1" ht="57.6" spans="1:23">
      <c r="A11" s="11" t="s">
        <v>41</v>
      </c>
      <c r="B11" s="14" t="s">
        <v>42</v>
      </c>
      <c r="C11" s="19" t="s">
        <v>43</v>
      </c>
      <c r="D11" s="20"/>
      <c r="E11" s="20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37">
        <v>0</v>
      </c>
      <c r="V11" s="38">
        <v>1</v>
      </c>
      <c r="W11" s="39">
        <f t="shared" si="0"/>
        <v>0</v>
      </c>
    </row>
    <row r="12" spans="1:23">
      <c r="A12" s="11"/>
      <c r="B12" s="22" t="s">
        <v>44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40"/>
      <c r="V12" s="13"/>
      <c r="W12" s="41"/>
    </row>
    <row r="13" ht="28.8" spans="1:23">
      <c r="A13" s="11" t="s">
        <v>45</v>
      </c>
      <c r="B13" s="14" t="s">
        <v>46</v>
      </c>
      <c r="C13" s="13"/>
      <c r="D13" s="15"/>
      <c r="E13" s="15"/>
      <c r="F13" s="13"/>
      <c r="G13" s="13">
        <v>2000</v>
      </c>
      <c r="H13" s="15"/>
      <c r="I13" s="13"/>
      <c r="J13" s="13">
        <v>700</v>
      </c>
      <c r="K13" s="15"/>
      <c r="L13" s="13"/>
      <c r="M13" s="13">
        <v>900</v>
      </c>
      <c r="N13" s="15"/>
      <c r="O13" s="13"/>
      <c r="P13" s="13"/>
      <c r="Q13" s="13"/>
      <c r="R13" s="13"/>
      <c r="S13" s="13"/>
      <c r="T13" s="13"/>
      <c r="U13" s="35">
        <v>0</v>
      </c>
      <c r="V13" s="13">
        <v>1</v>
      </c>
      <c r="W13" s="36">
        <f>V13*U13</f>
        <v>0</v>
      </c>
    </row>
    <row r="14" spans="1:23">
      <c r="A14" s="11" t="s">
        <v>47</v>
      </c>
      <c r="B14" s="14" t="s">
        <v>48</v>
      </c>
      <c r="C14" s="13"/>
      <c r="D14" s="20"/>
      <c r="E14" s="20"/>
      <c r="F14" s="20"/>
      <c r="G14" s="20">
        <v>1000</v>
      </c>
      <c r="H14" s="20"/>
      <c r="I14" s="20"/>
      <c r="J14" s="20">
        <v>600</v>
      </c>
      <c r="K14" s="20"/>
      <c r="L14" s="20"/>
      <c r="M14" s="20">
        <v>1600</v>
      </c>
      <c r="N14" s="20"/>
      <c r="O14" s="20"/>
      <c r="P14" s="20"/>
      <c r="Q14" s="20"/>
      <c r="R14" s="20"/>
      <c r="S14" s="20"/>
      <c r="T14" s="20"/>
      <c r="U14" s="40">
        <v>0</v>
      </c>
      <c r="V14" s="20">
        <v>2</v>
      </c>
      <c r="W14" s="41">
        <f t="shared" ref="W14:W31" si="1">V14*U14</f>
        <v>0</v>
      </c>
    </row>
    <row r="15" spans="1:23">
      <c r="A15" s="11" t="s">
        <v>49</v>
      </c>
      <c r="B15" s="14" t="s">
        <v>50</v>
      </c>
      <c r="C15" s="13"/>
      <c r="D15" s="15"/>
      <c r="E15" s="15"/>
      <c r="F15" s="13"/>
      <c r="G15" s="13">
        <v>1000</v>
      </c>
      <c r="H15" s="15"/>
      <c r="I15" s="13"/>
      <c r="J15" s="13">
        <v>600</v>
      </c>
      <c r="K15" s="15"/>
      <c r="L15" s="13"/>
      <c r="M15" s="13">
        <v>1000</v>
      </c>
      <c r="N15" s="15"/>
      <c r="O15" s="13"/>
      <c r="P15" s="13"/>
      <c r="Q15" s="13"/>
      <c r="R15" s="13"/>
      <c r="S15" s="13"/>
      <c r="T15" s="13"/>
      <c r="U15" s="35">
        <v>0</v>
      </c>
      <c r="V15" s="13">
        <v>1</v>
      </c>
      <c r="W15" s="36">
        <f t="shared" si="1"/>
        <v>0</v>
      </c>
    </row>
    <row r="16" ht="72.75" customHeight="1" spans="1:23">
      <c r="A16" s="11" t="s">
        <v>51</v>
      </c>
      <c r="B16" s="14" t="s">
        <v>52</v>
      </c>
      <c r="C16" s="13"/>
      <c r="D16" s="15"/>
      <c r="E16" s="15"/>
      <c r="F16" s="13" t="s">
        <v>53</v>
      </c>
      <c r="G16" s="13">
        <v>820</v>
      </c>
      <c r="H16" s="15"/>
      <c r="I16" s="13" t="s">
        <v>53</v>
      </c>
      <c r="J16" s="13">
        <v>600</v>
      </c>
      <c r="K16" s="15"/>
      <c r="L16" s="13" t="s">
        <v>53</v>
      </c>
      <c r="M16" s="13">
        <v>400</v>
      </c>
      <c r="N16" s="15"/>
      <c r="O16" s="13"/>
      <c r="P16" s="13"/>
      <c r="Q16" s="15"/>
      <c r="R16" s="13"/>
      <c r="S16" s="13"/>
      <c r="T16" s="13"/>
      <c r="U16" s="35">
        <v>0</v>
      </c>
      <c r="V16" s="13">
        <v>1</v>
      </c>
      <c r="W16" s="36">
        <f t="shared" si="1"/>
        <v>0</v>
      </c>
    </row>
    <row r="17" spans="1:23">
      <c r="A17" s="11" t="s">
        <v>54</v>
      </c>
      <c r="B17" s="17" t="s">
        <v>55</v>
      </c>
      <c r="C17" s="13"/>
      <c r="D17" s="15"/>
      <c r="E17" s="15"/>
      <c r="F17" s="13"/>
      <c r="G17" s="13"/>
      <c r="H17" s="15">
        <v>700</v>
      </c>
      <c r="I17" s="13"/>
      <c r="J17" s="13"/>
      <c r="K17" s="15">
        <v>300</v>
      </c>
      <c r="L17" s="13"/>
      <c r="M17" s="13"/>
      <c r="N17" s="15">
        <v>600</v>
      </c>
      <c r="O17" s="13"/>
      <c r="P17" s="13"/>
      <c r="Q17" s="13"/>
      <c r="R17" s="13"/>
      <c r="S17" s="13"/>
      <c r="T17" s="13"/>
      <c r="U17" s="35">
        <v>0</v>
      </c>
      <c r="V17" s="13">
        <v>1</v>
      </c>
      <c r="W17" s="36">
        <f t="shared" si="1"/>
        <v>0</v>
      </c>
    </row>
    <row r="18" spans="1:23">
      <c r="A18" s="11"/>
      <c r="B18" s="22" t="s">
        <v>56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40"/>
      <c r="V18" s="13"/>
      <c r="W18" s="41"/>
    </row>
    <row r="19" spans="1:23">
      <c r="A19" s="11" t="s">
        <v>57</v>
      </c>
      <c r="B19" s="14" t="s">
        <v>58</v>
      </c>
      <c r="C19" s="13"/>
      <c r="D19" s="15"/>
      <c r="E19" s="15"/>
      <c r="F19" s="13"/>
      <c r="G19" s="13">
        <v>1250</v>
      </c>
      <c r="H19" s="15"/>
      <c r="I19" s="13"/>
      <c r="J19" s="13">
        <v>700</v>
      </c>
      <c r="K19" s="15"/>
      <c r="L19" s="13"/>
      <c r="M19" s="13">
        <v>900</v>
      </c>
      <c r="N19" s="15"/>
      <c r="O19" s="13"/>
      <c r="P19" s="13"/>
      <c r="Q19" s="13"/>
      <c r="R19" s="13"/>
      <c r="S19" s="13"/>
      <c r="T19" s="13"/>
      <c r="U19" s="35">
        <v>0</v>
      </c>
      <c r="V19" s="13">
        <v>1</v>
      </c>
      <c r="W19" s="36">
        <f t="shared" si="1"/>
        <v>0</v>
      </c>
    </row>
    <row r="20" spans="1:23">
      <c r="A20" s="11"/>
      <c r="B20" s="23" t="s">
        <v>59</v>
      </c>
      <c r="C20" s="16"/>
      <c r="D20" s="24"/>
      <c r="E20" s="25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35">
        <v>0</v>
      </c>
      <c r="V20" s="13">
        <v>1</v>
      </c>
      <c r="W20" s="36">
        <f t="shared" si="1"/>
        <v>0</v>
      </c>
    </row>
    <row r="21" ht="256.5" customHeight="1" spans="1:23">
      <c r="A21" s="11" t="s">
        <v>60</v>
      </c>
      <c r="B21" s="14" t="s">
        <v>61</v>
      </c>
      <c r="C21" s="19" t="s">
        <v>62</v>
      </c>
      <c r="D21" s="15"/>
      <c r="E21" s="15"/>
      <c r="F21" s="13" t="s">
        <v>53</v>
      </c>
      <c r="G21" s="13" t="s">
        <v>63</v>
      </c>
      <c r="H21" s="15"/>
      <c r="I21" s="13" t="s">
        <v>53</v>
      </c>
      <c r="J21" s="13" t="s">
        <v>64</v>
      </c>
      <c r="K21" s="15"/>
      <c r="L21" s="13"/>
      <c r="M21" s="13"/>
      <c r="N21" s="15"/>
      <c r="O21" s="13"/>
      <c r="P21" s="13"/>
      <c r="Q21" s="13"/>
      <c r="R21" s="13" t="s">
        <v>53</v>
      </c>
      <c r="S21" s="13">
        <v>17</v>
      </c>
      <c r="T21" s="15"/>
      <c r="U21" s="35">
        <v>0</v>
      </c>
      <c r="V21" s="13">
        <v>1</v>
      </c>
      <c r="W21" s="36">
        <f t="shared" si="1"/>
        <v>0</v>
      </c>
    </row>
    <row r="22" spans="1:23">
      <c r="A22" s="11" t="s">
        <v>65</v>
      </c>
      <c r="B22" s="14" t="s">
        <v>66</v>
      </c>
      <c r="C22" s="13"/>
      <c r="D22" s="15"/>
      <c r="E22" s="15"/>
      <c r="F22" s="13"/>
      <c r="G22" s="13">
        <v>1100</v>
      </c>
      <c r="H22" s="15"/>
      <c r="I22" s="13"/>
      <c r="J22" s="13">
        <v>635</v>
      </c>
      <c r="K22" s="15"/>
      <c r="L22" s="13"/>
      <c r="M22" s="13">
        <v>900</v>
      </c>
      <c r="N22" s="15"/>
      <c r="O22" s="13"/>
      <c r="P22" s="13"/>
      <c r="Q22" s="13"/>
      <c r="R22" s="13"/>
      <c r="S22" s="13"/>
      <c r="T22" s="13"/>
      <c r="U22" s="35">
        <v>0</v>
      </c>
      <c r="V22" s="13">
        <v>1</v>
      </c>
      <c r="W22" s="36">
        <f t="shared" si="1"/>
        <v>0</v>
      </c>
    </row>
    <row r="23" spans="1:23">
      <c r="A23" s="11" t="s">
        <v>67</v>
      </c>
      <c r="B23" s="14" t="s">
        <v>68</v>
      </c>
      <c r="C23" s="13"/>
      <c r="D23" s="15"/>
      <c r="E23" s="15"/>
      <c r="F23" s="13"/>
      <c r="G23" s="13">
        <v>1000</v>
      </c>
      <c r="H23" s="15"/>
      <c r="I23" s="13"/>
      <c r="J23" s="13">
        <v>350</v>
      </c>
      <c r="K23" s="15"/>
      <c r="L23" s="13"/>
      <c r="M23" s="13">
        <v>600</v>
      </c>
      <c r="N23" s="15"/>
      <c r="O23" s="13"/>
      <c r="P23" s="13"/>
      <c r="Q23" s="13"/>
      <c r="R23" s="13"/>
      <c r="S23" s="13"/>
      <c r="T23" s="13"/>
      <c r="U23" s="35">
        <v>0</v>
      </c>
      <c r="V23" s="13">
        <v>1</v>
      </c>
      <c r="W23" s="36">
        <f t="shared" si="1"/>
        <v>0</v>
      </c>
    </row>
    <row r="24" ht="78" customHeight="1" spans="1:23">
      <c r="A24" s="11" t="s">
        <v>69</v>
      </c>
      <c r="B24" s="14" t="s">
        <v>70</v>
      </c>
      <c r="C24" s="13"/>
      <c r="D24" s="15"/>
      <c r="E24" s="15"/>
      <c r="F24" s="13"/>
      <c r="G24" s="13"/>
      <c r="H24" s="15"/>
      <c r="I24" s="13"/>
      <c r="J24" s="13"/>
      <c r="K24" s="15"/>
      <c r="L24" s="13" t="s">
        <v>71</v>
      </c>
      <c r="M24" s="13">
        <v>1600</v>
      </c>
      <c r="N24" s="15"/>
      <c r="O24" s="13"/>
      <c r="P24" s="13"/>
      <c r="Q24" s="13"/>
      <c r="R24" s="13"/>
      <c r="S24" s="13"/>
      <c r="T24" s="13"/>
      <c r="U24" s="35">
        <v>0</v>
      </c>
      <c r="V24" s="13">
        <v>1</v>
      </c>
      <c r="W24" s="36">
        <f t="shared" si="1"/>
        <v>0</v>
      </c>
    </row>
    <row r="25" ht="28.8" spans="1:23">
      <c r="A25" s="11" t="s">
        <v>72</v>
      </c>
      <c r="B25" s="14" t="s">
        <v>73</v>
      </c>
      <c r="C25" s="13"/>
      <c r="D25" s="15"/>
      <c r="E25" s="15"/>
      <c r="F25" s="13"/>
      <c r="G25" s="13">
        <v>500</v>
      </c>
      <c r="H25" s="15"/>
      <c r="I25" s="13"/>
      <c r="J25" s="13">
        <v>700</v>
      </c>
      <c r="K25" s="15"/>
      <c r="L25" s="13"/>
      <c r="M25" s="13">
        <v>900</v>
      </c>
      <c r="N25" s="15"/>
      <c r="O25" s="13"/>
      <c r="P25" s="13"/>
      <c r="Q25" s="13"/>
      <c r="R25" s="13"/>
      <c r="S25" s="13"/>
      <c r="T25" s="13"/>
      <c r="U25" s="35">
        <v>0</v>
      </c>
      <c r="V25" s="13">
        <v>1</v>
      </c>
      <c r="W25" s="36">
        <f t="shared" si="1"/>
        <v>0</v>
      </c>
    </row>
    <row r="26" spans="1:23">
      <c r="A26" s="11" t="s">
        <v>74</v>
      </c>
      <c r="B26" s="14" t="s">
        <v>52</v>
      </c>
      <c r="C26" s="13"/>
      <c r="D26" s="15"/>
      <c r="E26" s="15"/>
      <c r="F26" s="13" t="s">
        <v>53</v>
      </c>
      <c r="G26" s="13">
        <v>820</v>
      </c>
      <c r="H26" s="15"/>
      <c r="I26" s="13" t="s">
        <v>53</v>
      </c>
      <c r="J26" s="13">
        <v>600</v>
      </c>
      <c r="K26" s="15"/>
      <c r="L26" s="13" t="s">
        <v>53</v>
      </c>
      <c r="M26" s="13">
        <v>400</v>
      </c>
      <c r="N26" s="15"/>
      <c r="O26" s="13"/>
      <c r="P26" s="13"/>
      <c r="Q26" s="15"/>
      <c r="R26" s="13"/>
      <c r="S26" s="13"/>
      <c r="T26" s="13"/>
      <c r="U26" s="35">
        <v>0</v>
      </c>
      <c r="V26" s="13">
        <v>1</v>
      </c>
      <c r="W26" s="36">
        <f t="shared" ref="W26" si="2">V26*U26</f>
        <v>0</v>
      </c>
    </row>
    <row r="27" spans="1:23">
      <c r="A27" s="11"/>
      <c r="B27" s="22" t="s">
        <v>75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40"/>
      <c r="V27" s="13"/>
      <c r="W27" s="41"/>
    </row>
    <row r="28" spans="1:23">
      <c r="A28" s="11" t="s">
        <v>76</v>
      </c>
      <c r="B28" s="14" t="s">
        <v>77</v>
      </c>
      <c r="C28" s="13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40">
        <v>0</v>
      </c>
      <c r="V28" s="20">
        <v>1</v>
      </c>
      <c r="W28" s="41">
        <f>V28*U28</f>
        <v>0</v>
      </c>
    </row>
    <row r="29" ht="72" customHeight="1" spans="1:23">
      <c r="A29" s="11" t="s">
        <v>78</v>
      </c>
      <c r="B29" s="14" t="s">
        <v>70</v>
      </c>
      <c r="C29" s="13"/>
      <c r="D29" s="20"/>
      <c r="E29" s="20"/>
      <c r="F29" s="20"/>
      <c r="G29" s="20"/>
      <c r="H29" s="20"/>
      <c r="I29" s="20"/>
      <c r="J29" s="20"/>
      <c r="K29" s="20"/>
      <c r="L29" s="20" t="s">
        <v>71</v>
      </c>
      <c r="M29" s="20">
        <v>1600</v>
      </c>
      <c r="N29" s="20"/>
      <c r="O29" s="20"/>
      <c r="P29" s="20"/>
      <c r="Q29" s="20"/>
      <c r="R29" s="20"/>
      <c r="S29" s="20"/>
      <c r="T29" s="20"/>
      <c r="U29" s="40">
        <v>0</v>
      </c>
      <c r="V29" s="20">
        <v>1</v>
      </c>
      <c r="W29" s="41">
        <f>V29*U29</f>
        <v>0</v>
      </c>
    </row>
    <row r="30" spans="2:23">
      <c r="B30" s="26" t="s">
        <v>79</v>
      </c>
      <c r="W30" s="42">
        <f>SUM(W3:W29)</f>
        <v>0</v>
      </c>
    </row>
    <row r="31" spans="2:23">
      <c r="B31" s="4" t="s">
        <v>80</v>
      </c>
      <c r="W31" s="43">
        <v>0</v>
      </c>
    </row>
    <row r="32" spans="2:23">
      <c r="B32" s="4" t="s">
        <v>81</v>
      </c>
      <c r="W32" s="43">
        <v>0</v>
      </c>
    </row>
    <row r="33" spans="2:23">
      <c r="B33" s="26" t="s">
        <v>82</v>
      </c>
      <c r="W33" s="44">
        <f>SUM(W30:W32)</f>
        <v>0</v>
      </c>
    </row>
    <row r="34" spans="2:23">
      <c r="B34" s="4" t="s">
        <v>83</v>
      </c>
      <c r="W34" s="43">
        <f>W35-W33</f>
        <v>0</v>
      </c>
    </row>
    <row r="35" spans="2:23">
      <c r="B35" s="26" t="s">
        <v>84</v>
      </c>
      <c r="U35" s="45"/>
      <c r="W35" s="44">
        <f>W33*1.21</f>
        <v>0</v>
      </c>
    </row>
    <row r="36" spans="2:23">
      <c r="B36" s="27"/>
      <c r="W36"/>
    </row>
    <row r="37" spans="1:23">
      <c r="A37"/>
      <c r="B37" s="28" t="s">
        <v>85</v>
      </c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</row>
    <row r="39" spans="1:23">
      <c r="A39"/>
      <c r="B39" s="2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1" spans="1:23">
      <c r="A41"/>
      <c r="B41" s="30" t="s">
        <v>86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</row>
    <row r="42" spans="1:23">
      <c r="A42"/>
      <c r="B42" s="4" t="s">
        <v>87</v>
      </c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</row>
    <row r="43" ht="28.8" spans="1:23">
      <c r="A43"/>
      <c r="B43" s="4" t="s">
        <v>88</v>
      </c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</row>
    <row r="44" spans="1:23">
      <c r="A44"/>
      <c r="B44" s="4" t="s">
        <v>89</v>
      </c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</row>
    <row r="45" spans="1:23">
      <c r="A45"/>
      <c r="B45" s="4" t="s">
        <v>90</v>
      </c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</row>
    <row r="46" spans="1:23">
      <c r="A46"/>
      <c r="B46" s="4" t="s">
        <v>91</v>
      </c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spans="1:23">
      <c r="A47"/>
      <c r="B47" s="4" t="s">
        <v>92</v>
      </c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1:23">
      <c r="A48"/>
      <c r="B48" s="4" t="s">
        <v>93</v>
      </c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</row>
    <row r="49" spans="1:23">
      <c r="A49"/>
      <c r="B49" s="4" t="s">
        <v>94</v>
      </c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spans="1:23">
      <c r="A50"/>
      <c r="B50" s="4" t="s">
        <v>95</v>
      </c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</row>
    <row r="51" spans="1:23">
      <c r="A51"/>
      <c r="B51" s="4" t="s">
        <v>96</v>
      </c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</row>
    <row r="52" spans="1:23">
      <c r="A52"/>
      <c r="B52" s="4" t="s">
        <v>97</v>
      </c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</row>
    <row r="53" spans="1:23">
      <c r="A53"/>
      <c r="B53" s="4" t="s">
        <v>98</v>
      </c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</row>
    <row r="54" spans="1:23">
      <c r="A54"/>
      <c r="B54" s="4" t="s">
        <v>99</v>
      </c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</row>
    <row r="55" spans="1:23">
      <c r="A55"/>
      <c r="B55" s="4" t="s">
        <v>100</v>
      </c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</row>
    <row r="56" spans="1:23">
      <c r="A56"/>
      <c r="B56" s="4" t="s">
        <v>101</v>
      </c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</row>
    <row r="57" spans="1:23">
      <c r="A57"/>
      <c r="B57" s="4" t="s">
        <v>102</v>
      </c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</row>
    <row r="58" spans="1:23">
      <c r="A58"/>
      <c r="B58" s="4" t="s">
        <v>103</v>
      </c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</row>
    <row r="59" spans="1:23">
      <c r="A59"/>
      <c r="B59" s="4" t="s">
        <v>104</v>
      </c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</row>
    <row r="60" spans="1:23">
      <c r="A60"/>
      <c r="B60" s="4" t="s">
        <v>105</v>
      </c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</row>
    <row r="61" spans="1:23">
      <c r="A61"/>
      <c r="B61" s="4" t="s">
        <v>106</v>
      </c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</row>
    <row r="62" spans="1:23">
      <c r="A62"/>
      <c r="B62" s="4" t="s">
        <v>107</v>
      </c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</row>
    <row r="63" spans="1:23">
      <c r="A63"/>
      <c r="B63" s="4" t="s">
        <v>108</v>
      </c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</row>
    <row r="64" spans="1:23">
      <c r="A64"/>
      <c r="B64" s="4" t="s">
        <v>109</v>
      </c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</row>
    <row r="65" spans="1:23">
      <c r="A65"/>
      <c r="B65" s="4" t="s">
        <v>110</v>
      </c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</row>
    <row r="66" spans="1:23">
      <c r="A66"/>
      <c r="B66" s="4" t="s">
        <v>111</v>
      </c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</row>
    <row r="67" spans="1:23">
      <c r="A67"/>
      <c r="B67" s="4" t="s">
        <v>112</v>
      </c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</row>
    <row r="68" spans="1:23">
      <c r="A68"/>
      <c r="B68" s="4" t="s">
        <v>113</v>
      </c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</row>
    <row r="69" spans="1:23">
      <c r="A69"/>
      <c r="B69" s="4" t="s">
        <v>114</v>
      </c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</row>
    <row r="70" spans="1:23">
      <c r="A70"/>
      <c r="B70" s="4" t="s">
        <v>115</v>
      </c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</row>
    <row r="71" spans="1:23">
      <c r="A71"/>
      <c r="B71" s="4" t="s">
        <v>116</v>
      </c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</row>
    <row r="72" spans="1:23">
      <c r="A72"/>
      <c r="B72" s="4" t="s">
        <v>117</v>
      </c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</row>
    <row r="73" spans="1:23">
      <c r="A73"/>
      <c r="B73" s="4" t="s">
        <v>118</v>
      </c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</row>
    <row r="74" ht="28.8" spans="1:23">
      <c r="A74"/>
      <c r="B74" s="4" t="s">
        <v>119</v>
      </c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</row>
    <row r="75" spans="1:23">
      <c r="A75"/>
      <c r="B75" s="4" t="s">
        <v>120</v>
      </c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</row>
    <row r="76" spans="1:23">
      <c r="A76"/>
      <c r="B76" s="4" t="s">
        <v>121</v>
      </c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</row>
    <row r="77" spans="1:23">
      <c r="A77"/>
      <c r="B77" s="4" t="s">
        <v>122</v>
      </c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</row>
    <row r="78" spans="1:23">
      <c r="A78"/>
      <c r="B78" s="4" t="s">
        <v>123</v>
      </c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</row>
    <row r="79" spans="1:23">
      <c r="A79"/>
      <c r="B79" s="4" t="s">
        <v>124</v>
      </c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spans="1:23">
      <c r="A80"/>
      <c r="B80" s="4" t="s">
        <v>125</v>
      </c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</row>
    <row r="81" spans="1:23">
      <c r="A81"/>
      <c r="B81" s="4" t="s">
        <v>126</v>
      </c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</row>
    <row r="82" spans="1:23">
      <c r="A82"/>
      <c r="B82" s="4" t="s">
        <v>127</v>
      </c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</row>
    <row r="83" ht="28.8" spans="1:23">
      <c r="A83"/>
      <c r="B83" s="4" t="s">
        <v>128</v>
      </c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</row>
    <row r="84" ht="28.8" spans="1:23">
      <c r="A84"/>
      <c r="B84" s="4" t="s">
        <v>129</v>
      </c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</row>
    <row r="85" ht="28.8" spans="1:23">
      <c r="A85"/>
      <c r="B85" s="4" t="s">
        <v>130</v>
      </c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</row>
    <row r="86" ht="28.8" spans="1:23">
      <c r="A86"/>
      <c r="B86" s="4" t="s">
        <v>131</v>
      </c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</row>
    <row r="87" spans="1:23">
      <c r="A87"/>
      <c r="B87" s="4" t="s">
        <v>132</v>
      </c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</row>
    <row r="88" spans="1:23">
      <c r="A88"/>
      <c r="B88" s="4" t="s">
        <v>133</v>
      </c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</row>
    <row r="89" spans="1:23">
      <c r="A89"/>
      <c r="B89" s="4" t="s">
        <v>134</v>
      </c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</row>
    <row r="90" spans="1:23">
      <c r="A90"/>
      <c r="B90" s="4" t="s">
        <v>135</v>
      </c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</row>
  </sheetData>
  <printOptions horizontalCentered="1"/>
  <pageMargins left="0.708661417322835" right="0.708661417322835" top="0.748031496062992" bottom="0.748031496062992" header="0.31496062992126" footer="0.31496062992126"/>
  <pageSetup paperSize="9" scale="40" fitToHeight="10" orientation="landscape"/>
  <headerFooter>
    <oddHeader>&amp;LBufet nemocnice FM&amp;Rzhotovitel: BT Ateliér s.r.o.</oddHeader>
    <oddFooter>&amp;C&amp;P/&amp;N&amp;RBT23-107-03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List1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Behuncikova</cp:lastModifiedBy>
  <dcterms:created xsi:type="dcterms:W3CDTF">2015-06-05T18:19:00Z</dcterms:created>
  <cp:lastPrinted>2024-05-28T06:07:00Z</cp:lastPrinted>
  <dcterms:modified xsi:type="dcterms:W3CDTF">2025-03-26T13:22:20Z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6205660AC3BE4E4AA3A75FA95BCA5520_12</vt:lpwstr>
  </property>
  <property fmtid="{D5CDD505-2E9C-101B-9397-08002B2CF9AE}" pid="3" name="KSOProductBuildVer">
    <vt:lpwstr>1033-12.2.0.20326</vt:lpwstr>
  </property>
</Properties>
</file>