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VEŘEJNÉ ZAKÁZKY\2025\7 - Operační sety (podlimitka)\Zadávací dokumentace\"/>
    </mc:Choice>
  </mc:AlternateContent>
  <bookViews>
    <workbookView xWindow="0" yWindow="0" windowWidth="19200" windowHeight="11595"/>
  </bookViews>
  <sheets>
    <sheet name="Ceník" sheetId="4" r:id="rId1"/>
  </sheets>
  <definedNames>
    <definedName name="_xlnm.Print_Titles" localSheetId="0">Ceník!$1:$2</definedName>
    <definedName name="_xlnm.Print_Area" localSheetId="0">Ceník!$A$1:$J$33</definedName>
  </definedNames>
  <calcPr calcId="152511"/>
</workbook>
</file>

<file path=xl/calcChain.xml><?xml version="1.0" encoding="utf-8"?>
<calcChain xmlns="http://schemas.openxmlformats.org/spreadsheetml/2006/main">
  <c r="I31" i="4" l="1"/>
  <c r="H31" i="4"/>
  <c r="J31" i="4" s="1"/>
  <c r="I23" i="4" l="1"/>
  <c r="H23" i="4"/>
  <c r="J23" i="4"/>
  <c r="I13" i="4"/>
  <c r="H13" i="4"/>
  <c r="J13" i="4" s="1"/>
  <c r="I30" i="4"/>
  <c r="I29" i="4"/>
  <c r="I28" i="4"/>
  <c r="I27" i="4"/>
  <c r="I32" i="4" s="1"/>
  <c r="I24" i="4"/>
  <c r="I22" i="4"/>
  <c r="I21" i="4"/>
  <c r="I20" i="4"/>
  <c r="I19" i="4"/>
  <c r="I18" i="4"/>
  <c r="I17" i="4"/>
  <c r="I14" i="4"/>
  <c r="I12" i="4"/>
  <c r="I11" i="4"/>
  <c r="I15" i="4" s="1"/>
  <c r="I8" i="4"/>
  <c r="I7" i="4"/>
  <c r="I6" i="4"/>
  <c r="I5" i="4"/>
  <c r="I4" i="4"/>
  <c r="H30" i="4"/>
  <c r="J30" i="4" s="1"/>
  <c r="H29" i="4"/>
  <c r="J29" i="4" s="1"/>
  <c r="H28" i="4"/>
  <c r="J28" i="4" s="1"/>
  <c r="H27" i="4"/>
  <c r="J27" i="4"/>
  <c r="J32" i="4" s="1"/>
  <c r="H24" i="4"/>
  <c r="J24" i="4"/>
  <c r="H22" i="4"/>
  <c r="J22" i="4" s="1"/>
  <c r="H21" i="4"/>
  <c r="J21" i="4" s="1"/>
  <c r="H20" i="4"/>
  <c r="J20" i="4" s="1"/>
  <c r="H19" i="4"/>
  <c r="J19" i="4" s="1"/>
  <c r="H18" i="4"/>
  <c r="J18" i="4" s="1"/>
  <c r="H17" i="4"/>
  <c r="J17" i="4" s="1"/>
  <c r="H14" i="4"/>
  <c r="J14" i="4" s="1"/>
  <c r="H12" i="4"/>
  <c r="J12" i="4" s="1"/>
  <c r="H11" i="4"/>
  <c r="J11" i="4"/>
  <c r="H8" i="4"/>
  <c r="J8" i="4"/>
  <c r="H7" i="4"/>
  <c r="J7" i="4" s="1"/>
  <c r="H6" i="4"/>
  <c r="J6" i="4" s="1"/>
  <c r="H5" i="4"/>
  <c r="J5" i="4" s="1"/>
  <c r="H4" i="4"/>
  <c r="J4" i="4" s="1"/>
  <c r="I9" i="4" l="1"/>
  <c r="I25" i="4"/>
  <c r="J9" i="4"/>
  <c r="J25" i="4"/>
  <c r="J15" i="4"/>
</calcChain>
</file>

<file path=xl/sharedStrings.xml><?xml version="1.0" encoding="utf-8"?>
<sst xmlns="http://schemas.openxmlformats.org/spreadsheetml/2006/main" count="64" uniqueCount="57">
  <si>
    <t>bez DPH</t>
  </si>
  <si>
    <t>vč. DPH</t>
  </si>
  <si>
    <t>Položka</t>
  </si>
  <si>
    <t>Cena Kč / jednotku</t>
  </si>
  <si>
    <t>01.I</t>
  </si>
  <si>
    <t>01.II</t>
  </si>
  <si>
    <t>01.III</t>
  </si>
  <si>
    <t>01.IV</t>
  </si>
  <si>
    <t>02.I</t>
  </si>
  <si>
    <t>03.I</t>
  </si>
  <si>
    <t>04.I</t>
  </si>
  <si>
    <t>04.II</t>
  </si>
  <si>
    <t>Katalogové</t>
  </si>
  <si>
    <t>číslo</t>
  </si>
  <si>
    <t>Cena celkem:</t>
  </si>
  <si>
    <t>s DPH</t>
  </si>
  <si>
    <t>1. část - obor ortopedie</t>
  </si>
  <si>
    <t>Set laparoskopický</t>
  </si>
  <si>
    <t>Set LAVH</t>
  </si>
  <si>
    <t>Set URO-GYN</t>
  </si>
  <si>
    <t>Set pro císařský řez</t>
  </si>
  <si>
    <t>04.III</t>
  </si>
  <si>
    <t>04.IV</t>
  </si>
  <si>
    <t>04.V</t>
  </si>
  <si>
    <t>Set malá chirurgie</t>
  </si>
  <si>
    <t>Set univerzální malý</t>
  </si>
  <si>
    <t>Set varix</t>
  </si>
  <si>
    <t>Set končetiny</t>
  </si>
  <si>
    <t>Zákrokový set</t>
  </si>
  <si>
    <t>Set Ileus</t>
  </si>
  <si>
    <t>03.II</t>
  </si>
  <si>
    <t>03.III</t>
  </si>
  <si>
    <t>Set dentální malý</t>
  </si>
  <si>
    <t>Set kyčelní - vertikální rouška</t>
  </si>
  <si>
    <t>01.V</t>
  </si>
  <si>
    <t>Set kolenní</t>
  </si>
  <si>
    <t>Set ASK</t>
  </si>
  <si>
    <t>Set na končetiny</t>
  </si>
  <si>
    <t>Set ortopedický (rameno)</t>
  </si>
  <si>
    <t>Set kyčelní - poloha na boku</t>
  </si>
  <si>
    <t>Počet jednotek v balení</t>
  </si>
  <si>
    <t>sazba DPH v %</t>
  </si>
  <si>
    <t>spotřeba/12 měsíců</t>
  </si>
  <si>
    <t>Cena celkem/24 měsíců</t>
  </si>
  <si>
    <t>Set univerzální velký</t>
  </si>
  <si>
    <t>2. část - obor plastika + ORL</t>
  </si>
  <si>
    <t>3. část - obor chirurgie</t>
  </si>
  <si>
    <t>02.II</t>
  </si>
  <si>
    <t>02.III</t>
  </si>
  <si>
    <t>03.IV</t>
  </si>
  <si>
    <t>03.V</t>
  </si>
  <si>
    <t>03.VI</t>
  </si>
  <si>
    <t>03.VII</t>
  </si>
  <si>
    <t>03.VIII</t>
  </si>
  <si>
    <t>4. část - obor gynekologie</t>
  </si>
  <si>
    <t>Set malý gynekologický</t>
  </si>
  <si>
    <t>02.IV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</si>
</sst>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1" fillId="0" borderId="0" xfId="0" applyFont="1" applyProtection="1"/>
    <xf numFmtId="0" fontId="2" fillId="0" borderId="0" xfId="0" applyFont="1"/>
    <xf numFmtId="0" fontId="3" fillId="2" borderId="1" xfId="0" applyFont="1" applyFill="1" applyBorder="1" applyAlignment="1" applyProtection="1">
      <alignment horizontal="center" wrapText="1"/>
    </xf>
    <xf numFmtId="0" fontId="3" fillId="2" borderId="2" xfId="0" applyFont="1" applyFill="1" applyBorder="1" applyAlignment="1" applyProtection="1">
      <alignment horizontal="center" vertical="top" wrapText="1"/>
    </xf>
    <xf numFmtId="0" fontId="4" fillId="3" borderId="3" xfId="0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vertical="center"/>
    </xf>
    <xf numFmtId="3" fontId="4" fillId="0" borderId="3" xfId="0" applyNumberFormat="1" applyFont="1" applyFill="1" applyBorder="1" applyAlignment="1" applyProtection="1">
      <alignment horizontal="center" vertical="center"/>
    </xf>
    <xf numFmtId="3" fontId="4" fillId="3" borderId="3" xfId="0" applyNumberFormat="1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  <protection locked="0"/>
    </xf>
    <xf numFmtId="43" fontId="4" fillId="3" borderId="3" xfId="0" applyNumberFormat="1" applyFont="1" applyFill="1" applyBorder="1" applyAlignment="1" applyProtection="1">
      <alignment horizontal="right" vertical="center"/>
      <protection locked="0"/>
    </xf>
    <xf numFmtId="0" fontId="5" fillId="0" borderId="3" xfId="0" applyFont="1" applyFill="1" applyBorder="1" applyAlignment="1" applyProtection="1">
      <alignment vertical="center" wrapText="1"/>
    </xf>
    <xf numFmtId="43" fontId="3" fillId="4" borderId="4" xfId="0" applyNumberFormat="1" applyFont="1" applyFill="1" applyBorder="1" applyAlignment="1" applyProtection="1">
      <alignment horizontal="right" vertical="center"/>
    </xf>
    <xf numFmtId="3" fontId="3" fillId="3" borderId="3" xfId="0" applyNumberFormat="1" applyFont="1" applyFill="1" applyBorder="1" applyAlignment="1" applyProtection="1">
      <alignment horizontal="left" vertical="center"/>
    </xf>
    <xf numFmtId="43" fontId="4" fillId="3" borderId="3" xfId="0" applyNumberFormat="1" applyFont="1" applyFill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horizontal="left" vertical="center" wrapText="1"/>
    </xf>
    <xf numFmtId="3" fontId="4" fillId="0" borderId="3" xfId="0" applyNumberFormat="1" applyFont="1" applyBorder="1" applyAlignment="1" applyProtection="1">
      <alignment horizontal="center" vertical="center"/>
    </xf>
    <xf numFmtId="3" fontId="4" fillId="0" borderId="3" xfId="0" applyNumberFormat="1" applyFont="1" applyFill="1" applyBorder="1" applyAlignment="1" applyProtection="1">
      <alignment horizontal="left" vertical="center"/>
    </xf>
    <xf numFmtId="0" fontId="5" fillId="5" borderId="3" xfId="0" applyFont="1" applyFill="1" applyBorder="1" applyAlignment="1" applyProtection="1">
      <alignment vertical="center" wrapText="1"/>
    </xf>
    <xf numFmtId="3" fontId="3" fillId="5" borderId="3" xfId="0" applyNumberFormat="1" applyFont="1" applyFill="1" applyBorder="1" applyAlignment="1" applyProtection="1">
      <alignment horizontal="center" vertical="center"/>
    </xf>
    <xf numFmtId="3" fontId="3" fillId="3" borderId="3" xfId="0" applyNumberFormat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left" vertical="center" wrapText="1"/>
    </xf>
    <xf numFmtId="0" fontId="6" fillId="0" borderId="3" xfId="0" applyFont="1" applyFill="1" applyBorder="1" applyAlignment="1" applyProtection="1">
      <alignment vertical="center" wrapText="1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vertical="center"/>
    </xf>
    <xf numFmtId="43" fontId="4" fillId="3" borderId="4" xfId="0" applyNumberFormat="1" applyFont="1" applyFill="1" applyBorder="1" applyAlignment="1" applyProtection="1">
      <alignment horizontal="right" vertical="center"/>
    </xf>
    <xf numFmtId="43" fontId="3" fillId="4" borderId="5" xfId="0" applyNumberFormat="1" applyFont="1" applyFill="1" applyBorder="1" applyAlignment="1">
      <alignment vertical="center"/>
    </xf>
    <xf numFmtId="43" fontId="3" fillId="3" borderId="5" xfId="0" applyNumberFormat="1" applyFont="1" applyFill="1" applyBorder="1" applyAlignment="1">
      <alignment vertical="center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vertical="center"/>
    </xf>
    <xf numFmtId="0" fontId="0" fillId="0" borderId="8" xfId="0" applyFont="1" applyBorder="1" applyAlignment="1">
      <alignment horizontal="center" vertical="center"/>
    </xf>
    <xf numFmtId="43" fontId="4" fillId="3" borderId="7" xfId="0" applyNumberFormat="1" applyFont="1" applyFill="1" applyBorder="1" applyAlignment="1" applyProtection="1">
      <alignment horizontal="right" vertical="center"/>
    </xf>
    <xf numFmtId="43" fontId="4" fillId="3" borderId="9" xfId="0" applyNumberFormat="1" applyFont="1" applyFill="1" applyBorder="1" applyAlignment="1" applyProtection="1">
      <alignment horizontal="right" vertical="center"/>
    </xf>
    <xf numFmtId="43" fontId="3" fillId="4" borderId="9" xfId="0" applyNumberFormat="1" applyFont="1" applyFill="1" applyBorder="1" applyAlignment="1" applyProtection="1">
      <alignment horizontal="right" vertical="center"/>
    </xf>
    <xf numFmtId="3" fontId="3" fillId="3" borderId="8" xfId="0" applyNumberFormat="1" applyFont="1" applyFill="1" applyBorder="1" applyAlignment="1" applyProtection="1">
      <alignment horizontal="left" vertical="center"/>
    </xf>
    <xf numFmtId="0" fontId="0" fillId="0" borderId="8" xfId="0" applyFont="1" applyBorder="1" applyAlignment="1">
      <alignment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0" fontId="0" fillId="0" borderId="10" xfId="0" applyFont="1" applyFill="1" applyBorder="1"/>
    <xf numFmtId="0" fontId="3" fillId="0" borderId="11" xfId="0" applyFont="1" applyFill="1" applyBorder="1" applyAlignment="1" applyProtection="1">
      <alignment wrapText="1"/>
    </xf>
    <xf numFmtId="3" fontId="4" fillId="0" borderId="11" xfId="0" applyNumberFormat="1" applyFont="1" applyFill="1" applyBorder="1" applyAlignment="1" applyProtection="1">
      <alignment horizontal="center"/>
    </xf>
    <xf numFmtId="3" fontId="4" fillId="3" borderId="11" xfId="0" applyNumberFormat="1" applyFont="1" applyFill="1" applyBorder="1" applyAlignment="1" applyProtection="1">
      <alignment horizontal="center"/>
    </xf>
    <xf numFmtId="43" fontId="3" fillId="3" borderId="12" xfId="0" applyNumberFormat="1" applyFont="1" applyFill="1" applyBorder="1" applyAlignment="1">
      <alignment vertical="center"/>
    </xf>
    <xf numFmtId="43" fontId="3" fillId="4" borderId="12" xfId="0" applyNumberFormat="1" applyFont="1" applyFill="1" applyBorder="1" applyAlignment="1">
      <alignment vertical="center"/>
    </xf>
    <xf numFmtId="43" fontId="3" fillId="4" borderId="13" xfId="0" applyNumberFormat="1" applyFont="1" applyFill="1" applyBorder="1" applyAlignment="1" applyProtection="1">
      <alignment horizontal="right" vertical="center"/>
    </xf>
    <xf numFmtId="43" fontId="3" fillId="4" borderId="4" xfId="0" applyNumberFormat="1" applyFont="1" applyFill="1" applyBorder="1" applyAlignment="1">
      <alignment vertical="center"/>
    </xf>
    <xf numFmtId="3" fontId="1" fillId="0" borderId="0" xfId="0" applyNumberFormat="1" applyFont="1" applyProtection="1"/>
    <xf numFmtId="0" fontId="7" fillId="0" borderId="0" xfId="0" applyFont="1"/>
    <xf numFmtId="3" fontId="7" fillId="0" borderId="0" xfId="0" applyNumberFormat="1" applyFont="1" applyAlignment="1">
      <alignment horizontal="center"/>
    </xf>
    <xf numFmtId="3" fontId="4" fillId="3" borderId="1" xfId="0" applyNumberFormat="1" applyFont="1" applyFill="1" applyBorder="1" applyAlignment="1" applyProtection="1">
      <alignment horizontal="center" vertical="center"/>
    </xf>
    <xf numFmtId="0" fontId="4" fillId="3" borderId="19" xfId="0" applyFont="1" applyFill="1" applyBorder="1" applyAlignment="1" applyProtection="1">
      <alignment horizontal="center" vertical="center"/>
      <protection locked="0"/>
    </xf>
    <xf numFmtId="43" fontId="4" fillId="3" borderId="19" xfId="0" applyNumberFormat="1" applyFont="1" applyFill="1" applyBorder="1" applyAlignment="1" applyProtection="1">
      <alignment horizontal="right" vertical="center"/>
      <protection locked="0"/>
    </xf>
    <xf numFmtId="3" fontId="4" fillId="3" borderId="3" xfId="0" applyNumberFormat="1" applyFont="1" applyFill="1" applyBorder="1" applyAlignment="1" applyProtection="1">
      <alignment horizontal="center" vertical="center" wrapText="1"/>
    </xf>
    <xf numFmtId="3" fontId="3" fillId="3" borderId="3" xfId="0" applyNumberFormat="1" applyFont="1" applyFill="1" applyBorder="1" applyAlignment="1" applyProtection="1">
      <alignment horizontal="center" vertical="center" wrapText="1"/>
    </xf>
    <xf numFmtId="3" fontId="4" fillId="3" borderId="1" xfId="0" applyNumberFormat="1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9" fillId="0" borderId="3" xfId="0" applyFont="1" applyBorder="1" applyAlignment="1" applyProtection="1">
      <alignment horizontal="left" vertical="center" wrapText="1"/>
    </xf>
    <xf numFmtId="0" fontId="8" fillId="0" borderId="8" xfId="0" applyFont="1" applyBorder="1" applyAlignment="1">
      <alignment horizontal="center" vertical="center"/>
    </xf>
    <xf numFmtId="43" fontId="3" fillId="4" borderId="20" xfId="0" applyNumberFormat="1" applyFont="1" applyFill="1" applyBorder="1" applyAlignment="1">
      <alignment vertical="center"/>
    </xf>
    <xf numFmtId="43" fontId="3" fillId="4" borderId="20" xfId="0" applyNumberFormat="1" applyFont="1" applyFill="1" applyBorder="1" applyAlignment="1" applyProtection="1">
      <alignment horizontal="right" vertical="center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3" fillId="2" borderId="17" xfId="0" applyFont="1" applyFill="1" applyBorder="1" applyAlignment="1" applyProtection="1">
      <alignment horizontal="center" vertical="center"/>
    </xf>
    <xf numFmtId="0" fontId="3" fillId="2" borderId="18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topLeftCell="A10" zoomScaleNormal="100" workbookViewId="0">
      <selection activeCell="A14" sqref="A14"/>
    </sheetView>
  </sheetViews>
  <sheetFormatPr defaultRowHeight="15" x14ac:dyDescent="0.25"/>
  <cols>
    <col min="1" max="1" width="7.85546875" customWidth="1"/>
    <col min="2" max="2" width="42.7109375" customWidth="1"/>
    <col min="3" max="4" width="13.42578125" customWidth="1"/>
    <col min="5" max="5" width="17.140625" customWidth="1"/>
    <col min="6" max="6" width="6.42578125" customWidth="1"/>
    <col min="7" max="8" width="12.5703125" customWidth="1"/>
    <col min="9" max="10" width="18.42578125" customWidth="1"/>
  </cols>
  <sheetData>
    <row r="1" spans="1:10" ht="30.75" customHeight="1" x14ac:dyDescent="0.25">
      <c r="A1" s="72" t="s">
        <v>2</v>
      </c>
      <c r="B1" s="73"/>
      <c r="C1" s="68" t="s">
        <v>42</v>
      </c>
      <c r="D1" s="76" t="s">
        <v>40</v>
      </c>
      <c r="E1" s="5" t="s">
        <v>12</v>
      </c>
      <c r="F1" s="77" t="s">
        <v>41</v>
      </c>
      <c r="G1" s="65" t="s">
        <v>3</v>
      </c>
      <c r="H1" s="66"/>
      <c r="I1" s="66" t="s">
        <v>43</v>
      </c>
      <c r="J1" s="67"/>
    </row>
    <row r="2" spans="1:10" ht="30.75" customHeight="1" x14ac:dyDescent="0.25">
      <c r="A2" s="74"/>
      <c r="B2" s="75"/>
      <c r="C2" s="69"/>
      <c r="D2" s="69"/>
      <c r="E2" s="6" t="s">
        <v>13</v>
      </c>
      <c r="F2" s="78"/>
      <c r="G2" s="27" t="s">
        <v>0</v>
      </c>
      <c r="H2" s="27" t="s">
        <v>15</v>
      </c>
      <c r="I2" s="26" t="s">
        <v>0</v>
      </c>
      <c r="J2" s="32" t="s">
        <v>1</v>
      </c>
    </row>
    <row r="3" spans="1:10" ht="18" customHeight="1" x14ac:dyDescent="0.25">
      <c r="A3" s="33" t="s">
        <v>16</v>
      </c>
      <c r="B3" s="7"/>
      <c r="C3" s="7"/>
      <c r="D3" s="7"/>
      <c r="E3" s="7"/>
      <c r="F3" s="7"/>
      <c r="G3" s="7"/>
      <c r="H3" s="7"/>
      <c r="I3" s="28"/>
      <c r="J3" s="34"/>
    </row>
    <row r="4" spans="1:10" ht="24" customHeight="1" x14ac:dyDescent="0.25">
      <c r="A4" s="35" t="s">
        <v>4</v>
      </c>
      <c r="B4" s="8" t="s">
        <v>39</v>
      </c>
      <c r="C4" s="9">
        <v>160</v>
      </c>
      <c r="D4" s="10"/>
      <c r="E4" s="57"/>
      <c r="F4" s="11"/>
      <c r="G4" s="12"/>
      <c r="H4" s="12">
        <f>G4*(1+F4/100)</f>
        <v>0</v>
      </c>
      <c r="I4" s="29">
        <f>G4*C4*2</f>
        <v>0</v>
      </c>
      <c r="J4" s="36">
        <f>H4*C4*2</f>
        <v>0</v>
      </c>
    </row>
    <row r="5" spans="1:10" ht="24" customHeight="1" x14ac:dyDescent="0.25">
      <c r="A5" s="35" t="s">
        <v>5</v>
      </c>
      <c r="B5" s="8" t="s">
        <v>35</v>
      </c>
      <c r="C5" s="9">
        <v>140</v>
      </c>
      <c r="D5" s="10"/>
      <c r="E5" s="57"/>
      <c r="F5" s="11"/>
      <c r="G5" s="12"/>
      <c r="H5" s="12">
        <f>G5*(1+F5/100)</f>
        <v>0</v>
      </c>
      <c r="I5" s="29">
        <f>G5*C5*2</f>
        <v>0</v>
      </c>
      <c r="J5" s="36">
        <f>H5*C5*2</f>
        <v>0</v>
      </c>
    </row>
    <row r="6" spans="1:10" ht="24" customHeight="1" x14ac:dyDescent="0.25">
      <c r="A6" s="35" t="s">
        <v>6</v>
      </c>
      <c r="B6" s="8" t="s">
        <v>36</v>
      </c>
      <c r="C6" s="9">
        <v>360</v>
      </c>
      <c r="D6" s="10"/>
      <c r="E6" s="57"/>
      <c r="F6" s="11"/>
      <c r="G6" s="12"/>
      <c r="H6" s="12">
        <f>G6*(1+F6/100)</f>
        <v>0</v>
      </c>
      <c r="I6" s="29">
        <f>G6*C6*2</f>
        <v>0</v>
      </c>
      <c r="J6" s="36">
        <f>H6*C6*2</f>
        <v>0</v>
      </c>
    </row>
    <row r="7" spans="1:10" ht="24" customHeight="1" x14ac:dyDescent="0.25">
      <c r="A7" s="35" t="s">
        <v>7</v>
      </c>
      <c r="B7" s="8" t="s">
        <v>37</v>
      </c>
      <c r="C7" s="9">
        <v>140</v>
      </c>
      <c r="D7" s="10"/>
      <c r="E7" s="57"/>
      <c r="F7" s="11"/>
      <c r="G7" s="12"/>
      <c r="H7" s="12">
        <f>G7*(1+F7/100)</f>
        <v>0</v>
      </c>
      <c r="I7" s="29">
        <f>G7*C7*2</f>
        <v>0</v>
      </c>
      <c r="J7" s="36">
        <f>H7*C7*2</f>
        <v>0</v>
      </c>
    </row>
    <row r="8" spans="1:10" ht="24" customHeight="1" x14ac:dyDescent="0.25">
      <c r="A8" s="35" t="s">
        <v>34</v>
      </c>
      <c r="B8" s="8" t="s">
        <v>38</v>
      </c>
      <c r="C8" s="9">
        <v>130</v>
      </c>
      <c r="D8" s="10"/>
      <c r="E8" s="57"/>
      <c r="F8" s="11"/>
      <c r="G8" s="12"/>
      <c r="H8" s="12">
        <f>G8*(1+F8/100)</f>
        <v>0</v>
      </c>
      <c r="I8" s="29">
        <f>G8*C8*2</f>
        <v>0</v>
      </c>
      <c r="J8" s="37">
        <f>H8*C8*2</f>
        <v>0</v>
      </c>
    </row>
    <row r="9" spans="1:10" ht="15.75" customHeight="1" x14ac:dyDescent="0.25">
      <c r="A9" s="70"/>
      <c r="B9" s="71"/>
      <c r="C9" s="9"/>
      <c r="D9" s="10"/>
      <c r="E9" s="10"/>
      <c r="F9" s="31"/>
      <c r="G9" s="30" t="s">
        <v>14</v>
      </c>
      <c r="H9" s="50"/>
      <c r="I9" s="14">
        <f>SUM(I4:I8)</f>
        <v>0</v>
      </c>
      <c r="J9" s="38">
        <f>SUM(J4:J8)</f>
        <v>0</v>
      </c>
    </row>
    <row r="10" spans="1:10" ht="18" customHeight="1" x14ac:dyDescent="0.25">
      <c r="A10" s="39" t="s">
        <v>45</v>
      </c>
      <c r="B10" s="15"/>
      <c r="C10" s="15"/>
      <c r="D10" s="15"/>
      <c r="E10" s="10"/>
      <c r="F10" s="11"/>
      <c r="G10" s="16"/>
      <c r="H10" s="16"/>
      <c r="I10" s="29"/>
      <c r="J10" s="37"/>
    </row>
    <row r="11" spans="1:10" ht="24" customHeight="1" x14ac:dyDescent="0.25">
      <c r="A11" s="35" t="s">
        <v>8</v>
      </c>
      <c r="B11" s="19" t="s">
        <v>32</v>
      </c>
      <c r="C11" s="18">
        <v>140</v>
      </c>
      <c r="D11" s="10"/>
      <c r="E11" s="57"/>
      <c r="F11" s="11"/>
      <c r="G11" s="12"/>
      <c r="H11" s="12">
        <f>G11*(1+F11/100)</f>
        <v>0</v>
      </c>
      <c r="I11" s="29">
        <f>G11*C11*2</f>
        <v>0</v>
      </c>
      <c r="J11" s="37">
        <f>H11*C11*2</f>
        <v>0</v>
      </c>
    </row>
    <row r="12" spans="1:10" ht="24" customHeight="1" x14ac:dyDescent="0.25">
      <c r="A12" s="35" t="s">
        <v>47</v>
      </c>
      <c r="B12" s="19" t="s">
        <v>27</v>
      </c>
      <c r="C12" s="18">
        <v>240</v>
      </c>
      <c r="D12" s="10"/>
      <c r="E12" s="57"/>
      <c r="F12" s="11"/>
      <c r="G12" s="12"/>
      <c r="H12" s="12">
        <f>G12*(1+F12/100)</f>
        <v>0</v>
      </c>
      <c r="I12" s="29">
        <f>G12*C12*2</f>
        <v>0</v>
      </c>
      <c r="J12" s="37">
        <f>H12*C12*2</f>
        <v>0</v>
      </c>
    </row>
    <row r="13" spans="1:10" ht="24" customHeight="1" x14ac:dyDescent="0.25">
      <c r="A13" s="35" t="s">
        <v>48</v>
      </c>
      <c r="B13" s="17" t="s">
        <v>25</v>
      </c>
      <c r="C13" s="18">
        <v>100</v>
      </c>
      <c r="D13" s="10"/>
      <c r="E13" s="57"/>
      <c r="F13" s="11"/>
      <c r="G13" s="12"/>
      <c r="H13" s="12">
        <f>G13*(1+F13/100)</f>
        <v>0</v>
      </c>
      <c r="I13" s="29">
        <f>G13*C13*2</f>
        <v>0</v>
      </c>
      <c r="J13" s="37">
        <f>H13*C13*2</f>
        <v>0</v>
      </c>
    </row>
    <row r="14" spans="1:10" ht="24" customHeight="1" x14ac:dyDescent="0.25">
      <c r="A14" s="62" t="s">
        <v>56</v>
      </c>
      <c r="B14" s="61" t="s">
        <v>44</v>
      </c>
      <c r="C14" s="18">
        <v>100</v>
      </c>
      <c r="D14" s="10"/>
      <c r="E14" s="57"/>
      <c r="F14" s="11"/>
      <c r="G14" s="12"/>
      <c r="H14" s="12">
        <f>G14*(1+F14/100)</f>
        <v>0</v>
      </c>
      <c r="I14" s="29">
        <f>G14*C14*2</f>
        <v>0</v>
      </c>
      <c r="J14" s="37">
        <f>H14*C14*2</f>
        <v>0</v>
      </c>
    </row>
    <row r="15" spans="1:10" ht="15.75" customHeight="1" x14ac:dyDescent="0.25">
      <c r="A15" s="40"/>
      <c r="B15" s="20"/>
      <c r="C15" s="21"/>
      <c r="D15" s="22"/>
      <c r="E15" s="22"/>
      <c r="F15" s="31"/>
      <c r="G15" s="30" t="s">
        <v>14</v>
      </c>
      <c r="H15" s="50"/>
      <c r="I15" s="14">
        <f>SUM(I11:I14)</f>
        <v>0</v>
      </c>
      <c r="J15" s="38">
        <f>SUM(J11:J14)</f>
        <v>0</v>
      </c>
    </row>
    <row r="16" spans="1:10" ht="18" customHeight="1" x14ac:dyDescent="0.25">
      <c r="A16" s="39" t="s">
        <v>46</v>
      </c>
      <c r="B16" s="10"/>
      <c r="C16" s="10"/>
      <c r="D16" s="10"/>
      <c r="E16" s="10"/>
      <c r="F16" s="11"/>
      <c r="G16" s="16"/>
      <c r="H16" s="16"/>
      <c r="I16" s="29"/>
      <c r="J16" s="37"/>
    </row>
    <row r="17" spans="1:10" ht="24" customHeight="1" x14ac:dyDescent="0.25">
      <c r="A17" s="35" t="s">
        <v>9</v>
      </c>
      <c r="B17" s="23" t="s">
        <v>17</v>
      </c>
      <c r="C17" s="9">
        <v>700</v>
      </c>
      <c r="D17" s="10"/>
      <c r="E17" s="57"/>
      <c r="F17" s="11"/>
      <c r="G17" s="12"/>
      <c r="H17" s="12">
        <f t="shared" ref="H17:H24" si="0">G17*(1+F17/100)</f>
        <v>0</v>
      </c>
      <c r="I17" s="29">
        <f t="shared" ref="I17:I24" si="1">G17*C17*2</f>
        <v>0</v>
      </c>
      <c r="J17" s="37">
        <f t="shared" ref="J17:J24" si="2">H17*C17*2</f>
        <v>0</v>
      </c>
    </row>
    <row r="18" spans="1:10" ht="24" customHeight="1" x14ac:dyDescent="0.25">
      <c r="A18" s="35" t="s">
        <v>30</v>
      </c>
      <c r="B18" s="23" t="s">
        <v>24</v>
      </c>
      <c r="C18" s="9">
        <v>470</v>
      </c>
      <c r="D18" s="10"/>
      <c r="E18" s="57"/>
      <c r="F18" s="11"/>
      <c r="G18" s="12"/>
      <c r="H18" s="12">
        <f t="shared" si="0"/>
        <v>0</v>
      </c>
      <c r="I18" s="29">
        <f t="shared" si="1"/>
        <v>0</v>
      </c>
      <c r="J18" s="37">
        <f t="shared" si="2"/>
        <v>0</v>
      </c>
    </row>
    <row r="19" spans="1:10" ht="24" customHeight="1" x14ac:dyDescent="0.25">
      <c r="A19" s="35" t="s">
        <v>31</v>
      </c>
      <c r="B19" s="23" t="s">
        <v>25</v>
      </c>
      <c r="C19" s="9">
        <v>210</v>
      </c>
      <c r="D19" s="10"/>
      <c r="E19" s="57"/>
      <c r="F19" s="11"/>
      <c r="G19" s="12"/>
      <c r="H19" s="12">
        <f t="shared" si="0"/>
        <v>0</v>
      </c>
      <c r="I19" s="29">
        <f t="shared" si="1"/>
        <v>0</v>
      </c>
      <c r="J19" s="37">
        <f t="shared" si="2"/>
        <v>0</v>
      </c>
    </row>
    <row r="20" spans="1:10" ht="24" customHeight="1" x14ac:dyDescent="0.25">
      <c r="A20" s="41" t="s">
        <v>49</v>
      </c>
      <c r="B20" s="24" t="s">
        <v>26</v>
      </c>
      <c r="C20" s="9">
        <v>60</v>
      </c>
      <c r="D20" s="10"/>
      <c r="E20" s="58"/>
      <c r="F20" s="11"/>
      <c r="G20" s="12"/>
      <c r="H20" s="12">
        <f t="shared" si="0"/>
        <v>0</v>
      </c>
      <c r="I20" s="29">
        <f t="shared" si="1"/>
        <v>0</v>
      </c>
      <c r="J20" s="37">
        <f t="shared" si="2"/>
        <v>0</v>
      </c>
    </row>
    <row r="21" spans="1:10" ht="24" customHeight="1" x14ac:dyDescent="0.25">
      <c r="A21" s="41" t="s">
        <v>50</v>
      </c>
      <c r="B21" s="24" t="s">
        <v>27</v>
      </c>
      <c r="C21" s="9">
        <v>480</v>
      </c>
      <c r="D21" s="10"/>
      <c r="E21" s="58"/>
      <c r="F21" s="11"/>
      <c r="G21" s="12"/>
      <c r="H21" s="12">
        <f t="shared" si="0"/>
        <v>0</v>
      </c>
      <c r="I21" s="29">
        <f t="shared" si="1"/>
        <v>0</v>
      </c>
      <c r="J21" s="37">
        <f t="shared" si="2"/>
        <v>0</v>
      </c>
    </row>
    <row r="22" spans="1:10" ht="24" customHeight="1" x14ac:dyDescent="0.25">
      <c r="A22" s="41" t="s">
        <v>51</v>
      </c>
      <c r="B22" s="24" t="s">
        <v>28</v>
      </c>
      <c r="C22" s="9">
        <v>380</v>
      </c>
      <c r="D22" s="10"/>
      <c r="E22" s="58"/>
      <c r="F22" s="11"/>
      <c r="G22" s="12"/>
      <c r="H22" s="12">
        <f t="shared" si="0"/>
        <v>0</v>
      </c>
      <c r="I22" s="29">
        <f t="shared" si="1"/>
        <v>0</v>
      </c>
      <c r="J22" s="37">
        <f t="shared" si="2"/>
        <v>0</v>
      </c>
    </row>
    <row r="23" spans="1:10" ht="24" customHeight="1" x14ac:dyDescent="0.25">
      <c r="A23" s="41" t="s">
        <v>52</v>
      </c>
      <c r="B23" s="24" t="s">
        <v>29</v>
      </c>
      <c r="C23" s="9">
        <v>60</v>
      </c>
      <c r="D23" s="10"/>
      <c r="E23" s="58"/>
      <c r="F23" s="11"/>
      <c r="G23" s="12"/>
      <c r="H23" s="12">
        <f>G23*(1+F23/100)</f>
        <v>0</v>
      </c>
      <c r="I23" s="29">
        <f t="shared" si="1"/>
        <v>0</v>
      </c>
      <c r="J23" s="37">
        <f t="shared" si="2"/>
        <v>0</v>
      </c>
    </row>
    <row r="24" spans="1:10" ht="24" customHeight="1" x14ac:dyDescent="0.25">
      <c r="A24" s="60" t="s">
        <v>53</v>
      </c>
      <c r="B24" s="61" t="s">
        <v>33</v>
      </c>
      <c r="C24" s="18">
        <v>90</v>
      </c>
      <c r="D24" s="10"/>
      <c r="E24" s="57"/>
      <c r="F24" s="11"/>
      <c r="G24" s="12"/>
      <c r="H24" s="12">
        <f t="shared" si="0"/>
        <v>0</v>
      </c>
      <c r="I24" s="29">
        <f t="shared" si="1"/>
        <v>0</v>
      </c>
      <c r="J24" s="37">
        <f t="shared" si="2"/>
        <v>0</v>
      </c>
    </row>
    <row r="25" spans="1:10" ht="15.75" customHeight="1" x14ac:dyDescent="0.25">
      <c r="A25" s="42"/>
      <c r="B25" s="13"/>
      <c r="C25" s="25"/>
      <c r="D25" s="22"/>
      <c r="E25" s="22"/>
      <c r="F25" s="31"/>
      <c r="G25" s="30" t="s">
        <v>14</v>
      </c>
      <c r="H25" s="50"/>
      <c r="I25" s="14">
        <f>SUM(I17:I24)</f>
        <v>0</v>
      </c>
      <c r="J25" s="38">
        <f>SUM(J17:J24)</f>
        <v>0</v>
      </c>
    </row>
    <row r="26" spans="1:10" ht="18.75" customHeight="1" x14ac:dyDescent="0.25">
      <c r="A26" s="39" t="s">
        <v>54</v>
      </c>
      <c r="B26" s="10"/>
      <c r="C26" s="10"/>
      <c r="D26" s="10"/>
      <c r="E26" s="10"/>
      <c r="F26" s="11"/>
      <c r="G26" s="16"/>
      <c r="H26" s="16"/>
      <c r="I26" s="29"/>
      <c r="J26" s="37"/>
    </row>
    <row r="27" spans="1:10" ht="24" customHeight="1" x14ac:dyDescent="0.25">
      <c r="A27" s="35" t="s">
        <v>10</v>
      </c>
      <c r="B27" s="23" t="s">
        <v>17</v>
      </c>
      <c r="C27" s="9">
        <v>110</v>
      </c>
      <c r="D27" s="10"/>
      <c r="E27" s="57"/>
      <c r="F27" s="11"/>
      <c r="G27" s="12"/>
      <c r="H27" s="12">
        <f>G27*(1+F27/100)</f>
        <v>0</v>
      </c>
      <c r="I27" s="29">
        <f>G27*C27*2</f>
        <v>0</v>
      </c>
      <c r="J27" s="37">
        <f>H27*C27*2</f>
        <v>0</v>
      </c>
    </row>
    <row r="28" spans="1:10" ht="24" customHeight="1" x14ac:dyDescent="0.25">
      <c r="A28" s="35" t="s">
        <v>11</v>
      </c>
      <c r="B28" s="23" t="s">
        <v>18</v>
      </c>
      <c r="C28" s="18">
        <v>160</v>
      </c>
      <c r="D28" s="10"/>
      <c r="E28" s="57"/>
      <c r="F28" s="11"/>
      <c r="G28" s="12"/>
      <c r="H28" s="12">
        <f>G28*(1+F28/100)</f>
        <v>0</v>
      </c>
      <c r="I28" s="29">
        <f>G28*C28*2</f>
        <v>0</v>
      </c>
      <c r="J28" s="37">
        <f>H28*C28*2</f>
        <v>0</v>
      </c>
    </row>
    <row r="29" spans="1:10" ht="24" customHeight="1" x14ac:dyDescent="0.25">
      <c r="A29" s="35" t="s">
        <v>21</v>
      </c>
      <c r="B29" s="23" t="s">
        <v>19</v>
      </c>
      <c r="C29" s="18">
        <v>30</v>
      </c>
      <c r="D29" s="10"/>
      <c r="E29" s="57"/>
      <c r="F29" s="11"/>
      <c r="G29" s="12"/>
      <c r="H29" s="12">
        <f>G29*(1+F29/100)</f>
        <v>0</v>
      </c>
      <c r="I29" s="29">
        <f>G29*C29*2</f>
        <v>0</v>
      </c>
      <c r="J29" s="37">
        <f>H29*C29*2</f>
        <v>0</v>
      </c>
    </row>
    <row r="30" spans="1:10" ht="24" customHeight="1" x14ac:dyDescent="0.25">
      <c r="A30" s="35" t="s">
        <v>22</v>
      </c>
      <c r="B30" s="23" t="s">
        <v>20</v>
      </c>
      <c r="C30" s="18">
        <v>100</v>
      </c>
      <c r="D30" s="10"/>
      <c r="E30" s="57"/>
      <c r="F30" s="11"/>
      <c r="G30" s="12"/>
      <c r="H30" s="12">
        <f>G30*(1+F30/100)</f>
        <v>0</v>
      </c>
      <c r="I30" s="29">
        <f>G30*C30*2</f>
        <v>0</v>
      </c>
      <c r="J30" s="37">
        <f>H30*C30*2</f>
        <v>0</v>
      </c>
    </row>
    <row r="31" spans="1:10" ht="24" customHeight="1" x14ac:dyDescent="0.25">
      <c r="A31" s="35" t="s">
        <v>23</v>
      </c>
      <c r="B31" s="23" t="s">
        <v>55</v>
      </c>
      <c r="C31" s="18">
        <v>240</v>
      </c>
      <c r="D31" s="54"/>
      <c r="E31" s="59"/>
      <c r="F31" s="55"/>
      <c r="G31" s="56"/>
      <c r="H31" s="12">
        <f>G31*(1+F31/100)</f>
        <v>0</v>
      </c>
      <c r="I31" s="29">
        <f>G31*C31*2</f>
        <v>0</v>
      </c>
      <c r="J31" s="37">
        <f>H31*C31*2</f>
        <v>0</v>
      </c>
    </row>
    <row r="32" spans="1:10" ht="15" customHeight="1" thickBot="1" x14ac:dyDescent="0.3">
      <c r="A32" s="43"/>
      <c r="B32" s="44"/>
      <c r="C32" s="45"/>
      <c r="D32" s="46"/>
      <c r="E32" s="46"/>
      <c r="F32" s="47"/>
      <c r="G32" s="48" t="s">
        <v>14</v>
      </c>
      <c r="H32" s="63"/>
      <c r="I32" s="64">
        <f>SUM(I27:I31)</f>
        <v>0</v>
      </c>
      <c r="J32" s="49">
        <f>SUM(J27:J31)</f>
        <v>0</v>
      </c>
    </row>
    <row r="33" spans="2:10" ht="15.75" x14ac:dyDescent="0.25">
      <c r="B33" s="3"/>
      <c r="C33" s="51"/>
      <c r="D33" s="51"/>
      <c r="E33" s="3"/>
      <c r="F33" s="1"/>
      <c r="G33" s="2"/>
      <c r="H33" s="2"/>
      <c r="I33" s="2"/>
      <c r="J33" s="2"/>
    </row>
    <row r="35" spans="2:10" x14ac:dyDescent="0.25">
      <c r="B35" s="52"/>
      <c r="C35" s="53"/>
      <c r="D35" s="53"/>
    </row>
    <row r="38" spans="2:10" ht="15.75" x14ac:dyDescent="0.25">
      <c r="B38" s="4"/>
    </row>
    <row r="39" spans="2:10" ht="15.75" x14ac:dyDescent="0.25">
      <c r="B39" s="4"/>
    </row>
  </sheetData>
  <mergeCells count="7">
    <mergeCell ref="G1:H1"/>
    <mergeCell ref="I1:J1"/>
    <mergeCell ref="C1:C2"/>
    <mergeCell ref="A9:B9"/>
    <mergeCell ref="A1:B2"/>
    <mergeCell ref="D1:D2"/>
    <mergeCell ref="F1:F2"/>
  </mergeCells>
  <printOptions horizontalCentered="1"/>
  <pageMargins left="0.55118110236220474" right="0.70866141732283472" top="1.0629921259842521" bottom="0.47244094488188981" header="0.43307086614173229" footer="0.15748031496062992"/>
  <pageSetup paperSize="9" scale="81" fitToHeight="0" orientation="landscape" verticalDpi="0" r:id="rId1"/>
  <headerFooter>
    <oddHeader>&amp;L&amp;"Times,Kurzíva"&amp;12VZ: Dodávka operačních setů
&amp;"Times,Tučné"&amp;U
Příloha č. 4 - Ceník&amp;C
&amp;R&amp;"Times,Kurzíva"TRI/Buj/2025/07/operační sety</oddHeader>
  </headerFooter>
  <rowBreaks count="2" manualBreakCount="2">
    <brk id="25" max="9" man="1"/>
    <brk id="33" max="9" man="1"/>
  </rowBreaks>
  <ignoredErrors>
    <ignoredError sqref="H4:H8 H23:H24 H27:H28 H13:H14 H11:H12 H17:H22 H29:H31" unlockedFormula="1"/>
    <ignoredError sqref="J10 J15:J16 J25:J2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Ceník</vt:lpstr>
      <vt:lpstr>Ceník!Názvy_tisku</vt:lpstr>
      <vt:lpstr>Ceník!Oblast_tisku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Radovan Horak</dc:creator>
  <cp:lastModifiedBy>103746</cp:lastModifiedBy>
  <cp:lastPrinted>2025-02-19T10:48:18Z</cp:lastPrinted>
  <dcterms:created xsi:type="dcterms:W3CDTF">2018-09-20T10:19:54Z</dcterms:created>
  <dcterms:modified xsi:type="dcterms:W3CDTF">2025-04-17T09:24:57Z</dcterms:modified>
</cp:coreProperties>
</file>