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2f2e655d8c9b7f73/HVAC/Projekty/Projekt220107_Diesel agregát_Orlová/ODELSÁNO/DPS_D.1.4_VZT_220128/EDIT/"/>
    </mc:Choice>
  </mc:AlternateContent>
  <xr:revisionPtr revIDLastSave="13" documentId="8_{6440C0DA-F87C-47EC-82A6-BACA50F20F90}" xr6:coauthVersionLast="47" xr6:coauthVersionMax="47" xr10:uidLastSave="{65875407-676F-4FB1-AABA-E40B190CBCC1}"/>
  <bookViews>
    <workbookView xWindow="28680" yWindow="-120" windowWidth="29040" windowHeight="15840" activeTab="1" xr2:uid="{00000000-000D-0000-FFFF-FFFF00000000}"/>
  </bookViews>
  <sheets>
    <sheet name="VV_přehled" sheetId="12" r:id="rId1"/>
    <sheet name="VZT" sheetId="6" r:id="rId2"/>
  </sheets>
  <definedNames>
    <definedName name="_xlnm._FilterDatabase" localSheetId="1" hidden="1">VZT!$A$6:$XDJ$48</definedName>
    <definedName name="_xlnm.Print_Area" localSheetId="0">VV_přehled!$A$1:$H$17</definedName>
    <definedName name="_xlnm.Print_Area" localSheetId="1">VZT!$A$1:$I$48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6" l="1"/>
  <c r="F19" i="6" l="1"/>
  <c r="H19" i="6" l="1"/>
  <c r="H18" i="6"/>
  <c r="H11" i="6" l="1"/>
  <c r="B11" i="12"/>
  <c r="B8" i="12"/>
  <c r="F39" i="6"/>
  <c r="H39" i="6"/>
  <c r="H40" i="6"/>
  <c r="F40" i="6"/>
  <c r="H13" i="6"/>
  <c r="F12" i="6"/>
  <c r="F29" i="6"/>
  <c r="H29" i="6"/>
  <c r="F13" i="6"/>
  <c r="F11" i="6"/>
  <c r="F16" i="6" l="1"/>
  <c r="F15" i="6"/>
  <c r="F9" i="6"/>
  <c r="H15" i="6"/>
  <c r="H22" i="6"/>
  <c r="H9" i="6"/>
  <c r="H24" i="6"/>
  <c r="F24" i="6"/>
  <c r="F23" i="6"/>
  <c r="H23" i="6"/>
  <c r="F22" i="6"/>
  <c r="H16" i="6"/>
  <c r="F28" i="6"/>
  <c r="H12" i="6"/>
  <c r="F26" i="6"/>
  <c r="H44" i="6"/>
  <c r="H43" i="6"/>
  <c r="H42" i="6"/>
  <c r="F42" i="6"/>
  <c r="H41" i="6"/>
  <c r="F41" i="6"/>
  <c r="H38" i="6"/>
  <c r="F38" i="6"/>
  <c r="H37" i="6"/>
  <c r="F37" i="6"/>
  <c r="F36" i="6"/>
  <c r="H36" i="6"/>
  <c r="H35" i="6"/>
  <c r="F35" i="6"/>
  <c r="H34" i="6"/>
  <c r="F34" i="6"/>
  <c r="F31" i="6" l="1"/>
  <c r="E9" i="12" s="1"/>
  <c r="H28" i="6"/>
  <c r="H26" i="6"/>
  <c r="H31" i="6" s="1"/>
  <c r="F9" i="12" s="1"/>
  <c r="H48" i="6"/>
  <c r="F12" i="12" s="1"/>
  <c r="F44" i="6"/>
  <c r="F43" i="6"/>
  <c r="F48" i="6" l="1"/>
  <c r="E12" i="12" s="1"/>
  <c r="G9" i="12" l="1"/>
  <c r="G10" i="12" s="1"/>
  <c r="G12" i="12"/>
  <c r="G13" i="12" s="1"/>
  <c r="G15" i="12" l="1"/>
  <c r="G16" i="12" s="1"/>
  <c r="G17" i="12" s="1"/>
</calcChain>
</file>

<file path=xl/sharedStrings.xml><?xml version="1.0" encoding="utf-8"?>
<sst xmlns="http://schemas.openxmlformats.org/spreadsheetml/2006/main" count="113" uniqueCount="74">
  <si>
    <t>Akce:</t>
  </si>
  <si>
    <t>Investor:</t>
  </si>
  <si>
    <t>JAN BOSÁK, IČ: 05368588, TELEVIZNÍ 2618 ROŽNOV POD RADHOŠTĚM</t>
  </si>
  <si>
    <t>Vypracoval:</t>
  </si>
  <si>
    <t>Ing. Jan Bosák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</si>
  <si>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</si>
  <si>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</si>
  <si>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</si>
  <si>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</si>
  <si>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</si>
  <si>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</si>
  <si>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</si>
  <si>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</si>
  <si>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</si>
  <si>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</si>
  <si>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</si>
  <si>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</si>
  <si>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</si>
  <si>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</si>
  <si>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</si>
  <si>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</si>
  <si>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</si>
  <si>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</si>
  <si>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</si>
  <si>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</si>
  <si>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t>Spojovací/těsnící, montážní, závěsný a podpěrný materiál</t>
  </si>
  <si>
    <t>Cena zařízení č.1 bez DPH</t>
  </si>
  <si>
    <t>Doprava</t>
  </si>
  <si>
    <t>Lešení do výšky 4 m</t>
  </si>
  <si>
    <t>Technická a koordinační činnost na stavbě</t>
  </si>
  <si>
    <t>Dílenské/výrobní dokumentace zhotovitele</t>
  </si>
  <si>
    <t>Projektová dokumentace skutečného stavu</t>
  </si>
  <si>
    <t>Pozn.</t>
  </si>
  <si>
    <t>Všechny uvedené položky jsou uvedeny včetně montážních prací a ostatních nezbytných úkonu spojených s instalací systému</t>
  </si>
  <si>
    <t>Cena společných položek bez DPH</t>
  </si>
  <si>
    <t>Uvedení do provozu, zkouška zařízení, zaškolení obsluhy, vystavení předávacího protokolu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</si>
  <si>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</si>
  <si>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kg</t>
  </si>
  <si>
    <t>Zpracovatel profese:</t>
  </si>
  <si>
    <t>do obvodu 3500 mm</t>
  </si>
  <si>
    <t>Vnitrostaveništní přesun hmot (horizontální+vertikální)</t>
  </si>
  <si>
    <t>Štítky pro označení směru proudění</t>
  </si>
  <si>
    <t>Vedlejší rozpočtové náklady (Drobné náklady spojené s neočekávanými kolizemi v rámci stávajícího stavu, do 0,32 % z celkové ceny materiálu)</t>
  </si>
  <si>
    <t xml:space="preserve">Společné položky </t>
  </si>
  <si>
    <t>Tepelná izolace (kamenná vlna) s Al polepem, tloušťky 60 mm. Orientační hodnota součinitel tepelné vodivosti 0,046 W/m*K, objemová hmotnost 40 kg/m3, třída reakce na oheň A2-s1. Včetně izolační pásky.</t>
  </si>
  <si>
    <t>Čtyřhranné potrubí pozink. vč. tvarovek sk I, třídy těsnosti B.</t>
  </si>
  <si>
    <t>koordinovat s profesí Elektro</t>
  </si>
  <si>
    <t>do obvodu 4460 mm</t>
  </si>
  <si>
    <t>doměřit na stavbě dle agregátu</t>
  </si>
  <si>
    <t>1.1</t>
  </si>
  <si>
    <t>1.2</t>
  </si>
  <si>
    <t>1.3</t>
  </si>
  <si>
    <t>1.4</t>
  </si>
  <si>
    <t>1.5</t>
  </si>
  <si>
    <t>1.6</t>
  </si>
  <si>
    <t>1.7</t>
  </si>
  <si>
    <t>1.8</t>
  </si>
  <si>
    <t>Instalace nového náhradního zdroje el.energie 650kVA v Nemocnici Orlová</t>
  </si>
  <si>
    <t>NsP Karviná Ráj, p. o.</t>
  </si>
  <si>
    <t>Zařízení č. 1 – diesel agregát</t>
  </si>
  <si>
    <t xml:space="preserve">Pružná manžeta orientačních rozměrů 900x1300 mm </t>
  </si>
  <si>
    <t>Regulační klapka čtyřhranná, těsná, s přípravou pro servopohon. Do potrubí o rozměrech 900x1400 mm.</t>
  </si>
  <si>
    <t>Regulační klapka čtyřhranná, těsná, s přípravou pro servopohon. Do potrubí o rozměrech 900x800 mm.</t>
  </si>
  <si>
    <t xml:space="preserve">Sací kus, pozink do potrubí o rozměrech 900x800 mm. </t>
  </si>
  <si>
    <t xml:space="preserve">Výfukový kus, pozink do potrubí o rozměrech 900x1400 mm. </t>
  </si>
  <si>
    <r>
      <t xml:space="preserve">Servopohon se zpětnou pružinou. Kroutící moment 20 Nm. U= 1x230VAC, P= 7 W. </t>
    </r>
    <r>
      <rPr>
        <i/>
        <sz val="11"/>
        <rFont val="Calibri"/>
        <family val="2"/>
        <charset val="238"/>
        <scheme val="minor"/>
      </rPr>
      <t>Otevření do 20s přes pružinu.</t>
    </r>
    <r>
      <rPr>
        <sz val="11"/>
        <rFont val="Calibri"/>
        <family val="2"/>
        <charset val="238"/>
        <scheme val="minor"/>
      </rPr>
      <t xml:space="preserve"> </t>
    </r>
  </si>
  <si>
    <t>do obvodu 5600 mm</t>
  </si>
  <si>
    <t xml:space="preserve">Vypracování a předání provozního řádu </t>
  </si>
  <si>
    <t>Zaregulování systému</t>
  </si>
  <si>
    <t>Měření akustického tlaku (v exteriéru)</t>
  </si>
  <si>
    <t>pouze při požadavku KHS</t>
  </si>
  <si>
    <t>Tlumič hluku jádrový (buňkový) v provedení 6 x JTH 400/300/1000 do potrubí o rozměru 900x800 mm a délky 1000mm. Materiál pozink. plech.</t>
  </si>
  <si>
    <t>Tlumič hluku jádrový (buňkový) v provedení 3 x JTH 200/300/1000, 9 x JTH 400/300/1000 do potrubí o rozměru 900x1400 mm a délky 1000mm. Materiál pozink. plech.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</si>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</sst>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5" fillId="2" borderId="22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7" fillId="2" borderId="30" xfId="0" applyFont="1" applyFill="1" applyBorder="1"/>
    <xf numFmtId="0" fontId="7" fillId="2" borderId="30" xfId="0" applyFont="1" applyFill="1" applyBorder="1" applyAlignment="1">
      <alignment horizontal="center"/>
    </xf>
    <xf numFmtId="164" fontId="7" fillId="2" borderId="30" xfId="0" applyNumberFormat="1" applyFont="1" applyFill="1" applyBorder="1"/>
    <xf numFmtId="0" fontId="8" fillId="2" borderId="22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2" xfId="0" applyFont="1" applyFill="1" applyBorder="1"/>
    <xf numFmtId="0" fontId="7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0" xfId="0" applyFont="1" applyFill="1" applyBorder="1"/>
    <xf numFmtId="0" fontId="5" fillId="2" borderId="21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7" xfId="0" applyFont="1" applyFill="1" applyBorder="1"/>
    <xf numFmtId="0" fontId="7" fillId="2" borderId="16" xfId="0" applyFont="1" applyFill="1" applyBorder="1"/>
    <xf numFmtId="49" fontId="6" fillId="0" borderId="18" xfId="0" applyNumberFormat="1" applyFont="1" applyBorder="1" applyAlignment="1">
      <alignment horizontal="center"/>
    </xf>
    <xf numFmtId="0" fontId="0" fillId="0" borderId="25" xfId="0" applyBorder="1"/>
    <xf numFmtId="0" fontId="7" fillId="2" borderId="31" xfId="0" applyFont="1" applyFill="1" applyBorder="1"/>
    <xf numFmtId="0" fontId="7" fillId="2" borderId="35" xfId="0" applyFont="1" applyFill="1" applyBorder="1"/>
    <xf numFmtId="0" fontId="7" fillId="2" borderId="35" xfId="0" applyFont="1" applyFill="1" applyBorder="1" applyAlignment="1">
      <alignment horizontal="center"/>
    </xf>
    <xf numFmtId="164" fontId="7" fillId="2" borderId="35" xfId="0" applyNumberFormat="1" applyFont="1" applyFill="1" applyBorder="1"/>
    <xf numFmtId="0" fontId="7" fillId="2" borderId="41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3" fillId="0" borderId="14" xfId="0" applyFont="1" applyFill="1" applyBorder="1" applyAlignment="1">
      <alignment horizontal="left" vertical="center" wrapText="1"/>
    </xf>
    <xf numFmtId="164" fontId="0" fillId="0" borderId="44" xfId="0" applyNumberFormat="1" applyBorder="1"/>
    <xf numFmtId="164" fontId="7" fillId="2" borderId="30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2" borderId="22" xfId="0" applyFont="1" applyFill="1" applyBorder="1" applyAlignment="1">
      <alignment wrapText="1"/>
    </xf>
    <xf numFmtId="0" fontId="10" fillId="0" borderId="8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164" fontId="12" fillId="0" borderId="8" xfId="0" applyNumberFormat="1" applyFont="1" applyBorder="1"/>
    <xf numFmtId="164" fontId="12" fillId="0" borderId="44" xfId="0" applyNumberFormat="1" applyFont="1" applyBorder="1"/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12" fillId="0" borderId="0" xfId="0" applyFont="1" applyAlignment="1">
      <alignment wrapText="1"/>
    </xf>
    <xf numFmtId="0" fontId="15" fillId="2" borderId="20" xfId="0" applyFont="1" applyFill="1" applyBorder="1"/>
    <xf numFmtId="0" fontId="16" fillId="2" borderId="22" xfId="0" applyFont="1" applyFill="1" applyBorder="1" applyAlignment="1">
      <alignment wrapText="1"/>
    </xf>
    <xf numFmtId="0" fontId="16" fillId="2" borderId="22" xfId="0" applyFont="1" applyFill="1" applyBorder="1"/>
    <xf numFmtId="0" fontId="16" fillId="2" borderId="21" xfId="0" applyFont="1" applyFill="1" applyBorder="1" applyAlignment="1">
      <alignment wrapText="1"/>
    </xf>
    <xf numFmtId="0" fontId="12" fillId="0" borderId="8" xfId="0" applyFont="1" applyFill="1" applyBorder="1" applyAlignment="1">
      <alignment wrapText="1"/>
    </xf>
    <xf numFmtId="0" fontId="12" fillId="0" borderId="8" xfId="0" applyFont="1" applyBorder="1"/>
    <xf numFmtId="0" fontId="12" fillId="0" borderId="44" xfId="0" applyFont="1" applyBorder="1"/>
    <xf numFmtId="0" fontId="5" fillId="0" borderId="9" xfId="0" applyFont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 shrinkToFit="1"/>
    </xf>
    <xf numFmtId="49" fontId="3" fillId="0" borderId="32" xfId="0" applyNumberFormat="1" applyFont="1" applyFill="1" applyBorder="1" applyAlignment="1">
      <alignment horizontal="center" vertical="center" wrapText="1" shrinkToFit="1"/>
    </xf>
    <xf numFmtId="49" fontId="3" fillId="0" borderId="43" xfId="0" applyNumberFormat="1" applyFont="1" applyFill="1" applyBorder="1" applyAlignment="1">
      <alignment horizontal="center" vertical="center" wrapText="1" shrinkToFit="1"/>
    </xf>
    <xf numFmtId="49" fontId="3" fillId="0" borderId="33" xfId="0" applyNumberFormat="1" applyFont="1" applyFill="1" applyBorder="1" applyAlignment="1">
      <alignment horizontal="center" vertical="center" wrapText="1" shrinkToFit="1"/>
    </xf>
    <xf numFmtId="0" fontId="1" fillId="0" borderId="3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 codeName="List1"/>
  <dimension ref="A1:H106"/>
  <sheetViews>
    <sheetView workbookViewId="0">
      <selection activeCell="D9" sqref="D9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2" customWidth="1"/>
    <col min="4" max="4" width="9.140625" style="2"/>
    <col min="5" max="5" width="12.85546875" style="2" customWidth="1"/>
    <col min="6" max="6" width="11.7109375" customWidth="1"/>
    <col min="7" max="7" width="12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72" t="s">
        <v>73</v>
      </c>
      <c r="B1" s="73"/>
      <c r="C1" s="73"/>
      <c r="D1" s="73"/>
      <c r="E1" s="73"/>
      <c r="F1" s="73"/>
      <c r="G1" s="73"/>
      <c r="H1" s="74"/>
    </row>
    <row r="2" spans="1:8" ht="25.5" x14ac:dyDescent="0.25">
      <c r="A2" s="3" t="s">
        <v>0</v>
      </c>
      <c r="B2" s="46" t="s">
        <v>57</v>
      </c>
      <c r="C2" s="75"/>
      <c r="D2" s="76"/>
      <c r="E2" s="76"/>
      <c r="F2" s="76"/>
      <c r="G2" s="76"/>
      <c r="H2" s="77"/>
    </row>
    <row r="3" spans="1:8" x14ac:dyDescent="0.25">
      <c r="A3" s="4" t="s">
        <v>1</v>
      </c>
      <c r="B3" s="11" t="s">
        <v>58</v>
      </c>
      <c r="C3" s="78"/>
      <c r="D3" s="79"/>
      <c r="E3" s="79"/>
      <c r="F3" s="79"/>
      <c r="G3" s="79"/>
      <c r="H3" s="80"/>
    </row>
    <row r="4" spans="1:8" ht="25.5" x14ac:dyDescent="0.25">
      <c r="A4" s="5" t="s">
        <v>38</v>
      </c>
      <c r="B4" s="11" t="s">
        <v>2</v>
      </c>
      <c r="C4" s="81"/>
      <c r="D4" s="82"/>
      <c r="E4" s="82"/>
      <c r="F4" s="82"/>
      <c r="G4" s="82"/>
      <c r="H4" s="83"/>
    </row>
    <row r="5" spans="1:8" ht="15" customHeight="1" x14ac:dyDescent="0.25">
      <c r="A5" s="84"/>
      <c r="B5" s="85"/>
      <c r="C5" s="88" t="s">
        <v>3</v>
      </c>
      <c r="D5" s="89"/>
      <c r="E5" s="89"/>
      <c r="F5" s="90"/>
      <c r="G5" s="91" t="s">
        <v>4</v>
      </c>
      <c r="H5" s="92"/>
    </row>
    <row r="6" spans="1:8" ht="15.75" customHeight="1" thickBot="1" x14ac:dyDescent="0.3">
      <c r="A6" s="86"/>
      <c r="B6" s="87"/>
      <c r="C6" s="93"/>
      <c r="D6" s="93"/>
      <c r="E6" s="93"/>
      <c r="F6" s="93"/>
      <c r="G6" s="93"/>
      <c r="H6" s="94"/>
    </row>
    <row r="7" spans="1:8" ht="30.75" thickBot="1" x14ac:dyDescent="0.3">
      <c r="A7" s="6" t="s">
        <v>5</v>
      </c>
      <c r="B7" s="7" t="s">
        <v>6</v>
      </c>
      <c r="C7" s="7" t="s">
        <v>7</v>
      </c>
      <c r="D7" s="8" t="s">
        <v>8</v>
      </c>
      <c r="E7" s="9" t="s">
        <v>9</v>
      </c>
      <c r="F7" s="9" t="s">
        <v>10</v>
      </c>
      <c r="G7" s="9" t="s">
        <v>11</v>
      </c>
      <c r="H7" s="10" t="s">
        <v>12</v>
      </c>
    </row>
    <row r="8" spans="1:8" ht="15.75" thickBot="1" x14ac:dyDescent="0.3">
      <c r="A8" s="29"/>
      <c r="B8" s="19" t="str">
        <f>VZT!B7</f>
        <v>Zařízení č. 1 – diesel agregát</v>
      </c>
      <c r="C8" s="15"/>
      <c r="D8" s="15"/>
      <c r="E8" s="15"/>
      <c r="F8" s="12"/>
      <c r="G8" s="12"/>
      <c r="H8" s="30"/>
    </row>
    <row r="9" spans="1:8" x14ac:dyDescent="0.25">
      <c r="A9" s="33"/>
      <c r="B9" s="20" t="s">
        <v>13</v>
      </c>
      <c r="C9" s="21" t="s">
        <v>14</v>
      </c>
      <c r="D9" s="21">
        <v>1</v>
      </c>
      <c r="E9" s="22">
        <f>VZT!F31</f>
        <v>0</v>
      </c>
      <c r="F9" s="22">
        <f>VZT!H31</f>
        <v>0</v>
      </c>
      <c r="G9" s="22">
        <f>F9+E9</f>
        <v>0</v>
      </c>
      <c r="H9" s="34"/>
    </row>
    <row r="10" spans="1:8" ht="15.75" thickBot="1" x14ac:dyDescent="0.3">
      <c r="A10" s="35"/>
      <c r="B10" s="16" t="s">
        <v>15</v>
      </c>
      <c r="C10" s="17"/>
      <c r="D10" s="17"/>
      <c r="E10" s="17"/>
      <c r="F10" s="18"/>
      <c r="G10" s="18">
        <f>G9</f>
        <v>0</v>
      </c>
      <c r="H10" s="36"/>
    </row>
    <row r="11" spans="1:8" ht="15.75" thickBot="1" x14ac:dyDescent="0.3">
      <c r="A11" s="29"/>
      <c r="B11" s="19" t="str">
        <f>VZT!B32</f>
        <v xml:space="preserve">Společné položky </v>
      </c>
      <c r="C11" s="15"/>
      <c r="D11" s="15"/>
      <c r="E11" s="15"/>
      <c r="F11" s="12"/>
      <c r="G11" s="12"/>
      <c r="H11" s="30"/>
    </row>
    <row r="12" spans="1:8" x14ac:dyDescent="0.25">
      <c r="A12" s="33"/>
      <c r="B12" s="20" t="s">
        <v>13</v>
      </c>
      <c r="C12" s="21" t="s">
        <v>14</v>
      </c>
      <c r="D12" s="21">
        <v>1</v>
      </c>
      <c r="E12" s="22">
        <f>VZT!F48</f>
        <v>0</v>
      </c>
      <c r="F12" s="22">
        <f>VZT!H48</f>
        <v>0</v>
      </c>
      <c r="G12" s="22">
        <f>F12+E12</f>
        <v>0</v>
      </c>
      <c r="H12" s="34"/>
    </row>
    <row r="13" spans="1:8" x14ac:dyDescent="0.25">
      <c r="A13" s="35"/>
      <c r="B13" s="16" t="s">
        <v>15</v>
      </c>
      <c r="C13" s="17"/>
      <c r="D13" s="17"/>
      <c r="E13" s="17"/>
      <c r="F13" s="18"/>
      <c r="G13" s="18">
        <f>G12</f>
        <v>0</v>
      </c>
      <c r="H13" s="36"/>
    </row>
    <row r="14" spans="1:8" x14ac:dyDescent="0.25">
      <c r="A14" s="37"/>
      <c r="B14" s="31"/>
      <c r="C14" s="32"/>
      <c r="D14" s="32"/>
      <c r="E14" s="32"/>
      <c r="F14" s="31"/>
      <c r="G14" s="31"/>
      <c r="H14" s="38"/>
    </row>
    <row r="15" spans="1:8" x14ac:dyDescent="0.25">
      <c r="A15" s="35"/>
      <c r="B15" s="16" t="s">
        <v>16</v>
      </c>
      <c r="C15" s="17"/>
      <c r="D15" s="17"/>
      <c r="E15" s="48"/>
      <c r="F15" s="18"/>
      <c r="G15" s="18">
        <f>G13+G10</f>
        <v>0</v>
      </c>
      <c r="H15" s="36"/>
    </row>
    <row r="16" spans="1:8" ht="15.75" thickBot="1" x14ac:dyDescent="0.3">
      <c r="A16" s="39" t="s">
        <v>17</v>
      </c>
      <c r="B16" s="40" t="s">
        <v>18</v>
      </c>
      <c r="C16" s="41"/>
      <c r="D16" s="41"/>
      <c r="E16" s="41"/>
      <c r="F16" s="42"/>
      <c r="G16" s="42">
        <f>G15*0.21</f>
        <v>0</v>
      </c>
      <c r="H16" s="43"/>
    </row>
    <row r="17" spans="1:8" ht="15.75" thickBot="1" x14ac:dyDescent="0.3">
      <c r="A17" s="44"/>
      <c r="B17" s="23" t="s">
        <v>19</v>
      </c>
      <c r="C17" s="24"/>
      <c r="D17" s="24"/>
      <c r="E17" s="24"/>
      <c r="F17" s="25"/>
      <c r="G17" s="25">
        <f>SUM(G15:G16)</f>
        <v>0</v>
      </c>
      <c r="H17" s="45"/>
    </row>
    <row r="18" spans="1:8" x14ac:dyDescent="0.25">
      <c r="A18" s="14"/>
    </row>
    <row r="19" spans="1:8" x14ac:dyDescent="0.25">
      <c r="A19" s="14"/>
    </row>
    <row r="20" spans="1:8" x14ac:dyDescent="0.25">
      <c r="A20" s="13"/>
    </row>
    <row r="21" spans="1:8" x14ac:dyDescent="0.25">
      <c r="A21" s="13"/>
    </row>
    <row r="22" spans="1:8" x14ac:dyDescent="0.25">
      <c r="A22" s="13"/>
    </row>
    <row r="23" spans="1:8" x14ac:dyDescent="0.25">
      <c r="A23" s="13"/>
    </row>
    <row r="24" spans="1:8" x14ac:dyDescent="0.25">
      <c r="A24" s="13"/>
    </row>
    <row r="25" spans="1:8" x14ac:dyDescent="0.25">
      <c r="A25" s="13"/>
    </row>
    <row r="26" spans="1:8" x14ac:dyDescent="0.25">
      <c r="A26" s="13"/>
    </row>
    <row r="27" spans="1:8" x14ac:dyDescent="0.25">
      <c r="A27" s="13"/>
    </row>
    <row r="28" spans="1:8" x14ac:dyDescent="0.25">
      <c r="A28" s="13"/>
    </row>
    <row r="29" spans="1:8" x14ac:dyDescent="0.25">
      <c r="A29" s="13"/>
    </row>
    <row r="30" spans="1:8" x14ac:dyDescent="0.25">
      <c r="A30" s="13"/>
    </row>
    <row r="31" spans="1:8" x14ac:dyDescent="0.25">
      <c r="A31" s="13"/>
    </row>
    <row r="32" spans="1:8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</sheetData>
  <mergeCells count="6">
    <mergeCell ref="A1:H1"/>
    <mergeCell ref="C2:H4"/>
    <mergeCell ref="A5:B6"/>
    <mergeCell ref="C5:F5"/>
    <mergeCell ref="G5:H5"/>
    <mergeCell ref="C6:H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 codeName="List2">
    <pageSetUpPr fitToPage="1"/>
  </sheetPr>
  <dimension ref="A1:I57"/>
  <sheetViews>
    <sheetView tabSelected="1" zoomScale="85" zoomScaleNormal="85" workbookViewId="0">
      <pane ySplit="6" topLeftCell="A7" activePane="bottomLeft" state="frozen"/>
      <selection pane="bottomLeft" sqref="A1:I1"/>
    </sheetView>
  </sheetViews>
  <sheetFormatPr defaultRowHeight="15" outlineLevelRow="1" x14ac:dyDescent="0.25"/>
  <cols>
    <col min="1" max="1" width="12.28515625" customWidth="1"/>
    <col min="2" max="2" width="59.85546875" style="52" customWidth="1"/>
    <col min="3" max="3" width="8.28515625" style="2" customWidth="1"/>
    <col min="4" max="4" width="8.42578125" style="2" customWidth="1"/>
    <col min="5" max="5" width="11.7109375" customWidth="1"/>
    <col min="6" max="6" width="14.140625" customWidth="1"/>
    <col min="7" max="7" width="11.85546875" customWidth="1"/>
    <col min="8" max="8" width="10.42578125" customWidth="1"/>
    <col min="9" max="9" width="14.42578125" customWidth="1"/>
  </cols>
  <sheetData>
    <row r="1" spans="1:9" ht="18.75" customHeight="1" outlineLevel="1" thickBot="1" x14ac:dyDescent="0.3">
      <c r="A1" s="72" t="s">
        <v>73</v>
      </c>
      <c r="B1" s="73"/>
      <c r="C1" s="73"/>
      <c r="D1" s="73"/>
      <c r="E1" s="73"/>
      <c r="F1" s="73"/>
      <c r="G1" s="73"/>
      <c r="H1" s="73"/>
      <c r="I1" s="74"/>
    </row>
    <row r="2" spans="1:9" ht="25.5" outlineLevel="1" x14ac:dyDescent="0.25">
      <c r="A2" s="3" t="s">
        <v>0</v>
      </c>
      <c r="B2" s="46" t="s">
        <v>57</v>
      </c>
      <c r="C2" s="75"/>
      <c r="D2" s="76"/>
      <c r="E2" s="76"/>
      <c r="F2" s="76"/>
      <c r="G2" s="76"/>
      <c r="H2" s="76"/>
      <c r="I2" s="77"/>
    </row>
    <row r="3" spans="1:9" outlineLevel="1" x14ac:dyDescent="0.25">
      <c r="A3" s="4" t="s">
        <v>1</v>
      </c>
      <c r="B3" s="11" t="s">
        <v>58</v>
      </c>
      <c r="C3" s="78"/>
      <c r="D3" s="79"/>
      <c r="E3" s="79"/>
      <c r="F3" s="79"/>
      <c r="G3" s="79"/>
      <c r="H3" s="79"/>
      <c r="I3" s="80"/>
    </row>
    <row r="4" spans="1:9" ht="25.5" outlineLevel="1" x14ac:dyDescent="0.25">
      <c r="A4" s="5" t="s">
        <v>38</v>
      </c>
      <c r="B4" s="11" t="s">
        <v>2</v>
      </c>
      <c r="C4" s="81"/>
      <c r="D4" s="82"/>
      <c r="E4" s="82"/>
      <c r="F4" s="82"/>
      <c r="G4" s="82"/>
      <c r="H4" s="82"/>
      <c r="I4" s="83"/>
    </row>
    <row r="5" spans="1:9" ht="15" customHeight="1" outlineLevel="1" thickBot="1" x14ac:dyDescent="0.3">
      <c r="A5" s="84"/>
      <c r="B5" s="85"/>
      <c r="C5" s="95" t="s">
        <v>3</v>
      </c>
      <c r="D5" s="96"/>
      <c r="E5" s="97"/>
      <c r="F5" s="98" t="s">
        <v>4</v>
      </c>
      <c r="G5" s="99"/>
      <c r="H5" s="99"/>
      <c r="I5" s="100"/>
    </row>
    <row r="6" spans="1:9" ht="45.75" thickBot="1" x14ac:dyDescent="0.3">
      <c r="A6" s="6" t="s">
        <v>5</v>
      </c>
      <c r="B6" s="7" t="s">
        <v>6</v>
      </c>
      <c r="C6" s="7" t="s">
        <v>7</v>
      </c>
      <c r="D6" s="8" t="s">
        <v>8</v>
      </c>
      <c r="E6" s="9" t="s">
        <v>20</v>
      </c>
      <c r="F6" s="9" t="s">
        <v>21</v>
      </c>
      <c r="G6" s="9" t="s">
        <v>22</v>
      </c>
      <c r="H6" s="9" t="s">
        <v>23</v>
      </c>
      <c r="I6" s="10" t="s">
        <v>12</v>
      </c>
    </row>
    <row r="7" spans="1:9" ht="15.75" thickBot="1" x14ac:dyDescent="0.3">
      <c r="A7" s="29"/>
      <c r="B7" s="51" t="s">
        <v>59</v>
      </c>
      <c r="C7" s="15"/>
      <c r="D7" s="15"/>
      <c r="E7" s="12"/>
      <c r="F7" s="12"/>
      <c r="G7" s="12"/>
      <c r="H7" s="12"/>
      <c r="I7" s="50"/>
    </row>
    <row r="8" spans="1:9" x14ac:dyDescent="0.25">
      <c r="A8" s="27"/>
      <c r="B8" s="1"/>
      <c r="C8" s="26"/>
      <c r="D8" s="26"/>
      <c r="E8" s="58"/>
      <c r="F8" s="28"/>
      <c r="G8" s="47"/>
      <c r="H8" s="47"/>
      <c r="I8" s="49"/>
    </row>
    <row r="9" spans="1:9" ht="45" x14ac:dyDescent="0.25">
      <c r="A9" s="27" t="s">
        <v>49</v>
      </c>
      <c r="B9" s="56" t="s">
        <v>60</v>
      </c>
      <c r="C9" s="26" t="s">
        <v>24</v>
      </c>
      <c r="D9" s="26">
        <v>1</v>
      </c>
      <c r="E9" s="58">
        <v>0</v>
      </c>
      <c r="F9" s="28">
        <f>E9*D9</f>
        <v>0</v>
      </c>
      <c r="G9" s="47">
        <v>0</v>
      </c>
      <c r="H9" s="47">
        <f t="shared" ref="H9" si="0">G9*D9</f>
        <v>0</v>
      </c>
      <c r="I9" s="71" t="s">
        <v>48</v>
      </c>
    </row>
    <row r="10" spans="1:9" x14ac:dyDescent="0.25">
      <c r="A10" s="27"/>
      <c r="B10" s="56"/>
      <c r="C10" s="26"/>
      <c r="D10" s="26"/>
      <c r="E10" s="58"/>
      <c r="F10" s="28"/>
      <c r="G10" s="47"/>
      <c r="H10" s="47"/>
      <c r="I10" s="71"/>
    </row>
    <row r="11" spans="1:9" ht="30" x14ac:dyDescent="0.25">
      <c r="A11" s="27" t="s">
        <v>50</v>
      </c>
      <c r="B11" s="56" t="s">
        <v>61</v>
      </c>
      <c r="C11" s="26" t="s">
        <v>24</v>
      </c>
      <c r="D11" s="26">
        <v>1</v>
      </c>
      <c r="E11" s="58">
        <v>0</v>
      </c>
      <c r="F11" s="28">
        <f>E11*D11</f>
        <v>0</v>
      </c>
      <c r="G11" s="47">
        <v>0</v>
      </c>
      <c r="H11" s="47">
        <f t="shared" ref="H11:H13" si="1">G11*D11</f>
        <v>0</v>
      </c>
      <c r="I11" s="71"/>
    </row>
    <row r="12" spans="1:9" ht="30" x14ac:dyDescent="0.25">
      <c r="A12" s="27" t="s">
        <v>51</v>
      </c>
      <c r="B12" s="56" t="s">
        <v>62</v>
      </c>
      <c r="C12" s="26" t="s">
        <v>24</v>
      </c>
      <c r="D12" s="26">
        <v>3</v>
      </c>
      <c r="E12" s="58">
        <v>0</v>
      </c>
      <c r="F12" s="28">
        <f>E12*D12</f>
        <v>0</v>
      </c>
      <c r="G12" s="47">
        <v>0</v>
      </c>
      <c r="H12" s="47">
        <f t="shared" ref="H12" si="2">G12*D12</f>
        <v>0</v>
      </c>
      <c r="I12" s="71"/>
    </row>
    <row r="13" spans="1:9" ht="30" x14ac:dyDescent="0.25">
      <c r="A13" s="27" t="s">
        <v>52</v>
      </c>
      <c r="B13" s="63" t="s">
        <v>65</v>
      </c>
      <c r="C13" s="26" t="s">
        <v>24</v>
      </c>
      <c r="D13" s="26">
        <v>4</v>
      </c>
      <c r="E13" s="58">
        <v>0</v>
      </c>
      <c r="F13" s="28">
        <f>E13*D13</f>
        <v>0</v>
      </c>
      <c r="G13" s="47">
        <v>0</v>
      </c>
      <c r="H13" s="47">
        <f t="shared" si="1"/>
        <v>0</v>
      </c>
      <c r="I13" s="71" t="s">
        <v>46</v>
      </c>
    </row>
    <row r="14" spans="1:9" x14ac:dyDescent="0.25">
      <c r="A14" s="27"/>
      <c r="B14" s="56"/>
      <c r="C14" s="26"/>
      <c r="D14" s="26"/>
      <c r="E14" s="58"/>
      <c r="F14" s="28"/>
      <c r="G14" s="47"/>
      <c r="H14" s="47"/>
      <c r="I14" s="49"/>
    </row>
    <row r="15" spans="1:9" x14ac:dyDescent="0.25">
      <c r="A15" s="27" t="s">
        <v>53</v>
      </c>
      <c r="B15" s="1" t="s">
        <v>63</v>
      </c>
      <c r="C15" s="26" t="s">
        <v>24</v>
      </c>
      <c r="D15" s="26">
        <v>3</v>
      </c>
      <c r="E15" s="58">
        <v>0</v>
      </c>
      <c r="F15" s="28">
        <f t="shared" ref="F15" si="3">E15*D15</f>
        <v>0</v>
      </c>
      <c r="G15" s="47">
        <v>0</v>
      </c>
      <c r="H15" s="47">
        <f t="shared" ref="H15" si="4">G15*D15</f>
        <v>0</v>
      </c>
      <c r="I15" s="49"/>
    </row>
    <row r="16" spans="1:9" x14ac:dyDescent="0.25">
      <c r="A16" s="27" t="s">
        <v>54</v>
      </c>
      <c r="B16" s="1" t="s">
        <v>64</v>
      </c>
      <c r="C16" s="26" t="s">
        <v>24</v>
      </c>
      <c r="D16" s="26">
        <v>1</v>
      </c>
      <c r="E16" s="58">
        <v>0</v>
      </c>
      <c r="F16" s="28">
        <f t="shared" ref="F16:F18" si="5">E16*D16</f>
        <v>0</v>
      </c>
      <c r="G16" s="47">
        <v>0</v>
      </c>
      <c r="H16" s="47">
        <f t="shared" ref="H16:H18" si="6">G16*D16</f>
        <v>0</v>
      </c>
      <c r="I16" s="49"/>
    </row>
    <row r="17" spans="1:9" x14ac:dyDescent="0.25">
      <c r="A17" s="27"/>
      <c r="B17" s="1"/>
      <c r="C17" s="26"/>
      <c r="D17" s="26"/>
      <c r="E17" s="28"/>
      <c r="F17" s="28"/>
      <c r="G17" s="47"/>
      <c r="H17" s="47"/>
      <c r="I17" s="49"/>
    </row>
    <row r="18" spans="1:9" ht="45" x14ac:dyDescent="0.25">
      <c r="A18" s="27" t="s">
        <v>55</v>
      </c>
      <c r="B18" s="1" t="s">
        <v>71</v>
      </c>
      <c r="C18" s="26" t="s">
        <v>24</v>
      </c>
      <c r="D18" s="26">
        <v>3</v>
      </c>
      <c r="E18" s="58">
        <v>0</v>
      </c>
      <c r="F18" s="28">
        <f t="shared" si="5"/>
        <v>0</v>
      </c>
      <c r="G18" s="47">
        <v>0</v>
      </c>
      <c r="H18" s="47">
        <f t="shared" si="6"/>
        <v>0</v>
      </c>
      <c r="I18" s="49"/>
    </row>
    <row r="19" spans="1:9" ht="45" x14ac:dyDescent="0.25">
      <c r="A19" s="27" t="s">
        <v>56</v>
      </c>
      <c r="B19" s="1" t="s">
        <v>72</v>
      </c>
      <c r="C19" s="26" t="s">
        <v>24</v>
      </c>
      <c r="D19" s="26">
        <v>1</v>
      </c>
      <c r="E19" s="58">
        <v>0</v>
      </c>
      <c r="F19" s="28">
        <f t="shared" ref="F19" si="7">E19*D19</f>
        <v>0</v>
      </c>
      <c r="G19" s="47">
        <v>0</v>
      </c>
      <c r="H19" s="47">
        <f t="shared" ref="H19" si="8">G19*D19</f>
        <v>0</v>
      </c>
      <c r="I19" s="49"/>
    </row>
    <row r="20" spans="1:9" x14ac:dyDescent="0.25">
      <c r="A20" s="27"/>
      <c r="B20" s="1"/>
      <c r="C20" s="26"/>
      <c r="D20" s="26"/>
      <c r="E20" s="28"/>
      <c r="F20" s="28"/>
      <c r="G20" s="47"/>
      <c r="H20" s="47"/>
      <c r="I20" s="49"/>
    </row>
    <row r="21" spans="1:9" s="61" customFormat="1" x14ac:dyDescent="0.25">
      <c r="A21" s="55"/>
      <c r="B21" s="56" t="s">
        <v>45</v>
      </c>
      <c r="C21" s="57"/>
      <c r="D21" s="57"/>
      <c r="E21" s="58"/>
      <c r="F21" s="58"/>
      <c r="G21" s="59"/>
      <c r="H21" s="59"/>
      <c r="I21" s="60"/>
    </row>
    <row r="22" spans="1:9" s="61" customFormat="1" ht="17.25" x14ac:dyDescent="0.25">
      <c r="A22" s="55"/>
      <c r="B22" s="62" t="s">
        <v>39</v>
      </c>
      <c r="C22" s="57" t="s">
        <v>36</v>
      </c>
      <c r="D22" s="57">
        <v>25.5</v>
      </c>
      <c r="E22" s="58">
        <v>0</v>
      </c>
      <c r="F22" s="58">
        <f t="shared" ref="F22" si="9">E22*D22</f>
        <v>0</v>
      </c>
      <c r="G22" s="47">
        <v>0</v>
      </c>
      <c r="H22" s="59">
        <f t="shared" ref="H22" si="10">G22*D22</f>
        <v>0</v>
      </c>
      <c r="I22" s="60"/>
    </row>
    <row r="23" spans="1:9" s="61" customFormat="1" ht="17.25" x14ac:dyDescent="0.25">
      <c r="A23" s="55"/>
      <c r="B23" s="62" t="s">
        <v>47</v>
      </c>
      <c r="C23" s="57" t="s">
        <v>36</v>
      </c>
      <c r="D23" s="57">
        <v>7.5</v>
      </c>
      <c r="E23" s="58">
        <v>0</v>
      </c>
      <c r="F23" s="58">
        <f t="shared" ref="F23" si="11">E23*D23</f>
        <v>0</v>
      </c>
      <c r="G23" s="47">
        <v>0</v>
      </c>
      <c r="H23" s="59">
        <f t="shared" ref="H23" si="12">G23*D23</f>
        <v>0</v>
      </c>
      <c r="I23" s="60"/>
    </row>
    <row r="24" spans="1:9" s="61" customFormat="1" ht="17.25" x14ac:dyDescent="0.25">
      <c r="A24" s="55"/>
      <c r="B24" s="62" t="s">
        <v>66</v>
      </c>
      <c r="C24" s="57" t="s">
        <v>36</v>
      </c>
      <c r="D24" s="57">
        <v>12</v>
      </c>
      <c r="E24" s="58">
        <v>0</v>
      </c>
      <c r="F24" s="58">
        <f t="shared" ref="F24" si="13">E24*D24</f>
        <v>0</v>
      </c>
      <c r="G24" s="47">
        <v>0</v>
      </c>
      <c r="H24" s="59">
        <f t="shared" ref="H24" si="14">G24*D24</f>
        <v>0</v>
      </c>
      <c r="I24" s="60"/>
    </row>
    <row r="25" spans="1:9" s="61" customFormat="1" x14ac:dyDescent="0.25">
      <c r="A25" s="55"/>
      <c r="B25" s="62"/>
      <c r="C25" s="57"/>
      <c r="D25" s="57"/>
      <c r="E25" s="58"/>
      <c r="F25" s="58"/>
      <c r="G25" s="59"/>
      <c r="H25" s="59"/>
      <c r="I25" s="60"/>
    </row>
    <row r="26" spans="1:9" s="61" customFormat="1" ht="60" x14ac:dyDescent="0.25">
      <c r="A26" s="55"/>
      <c r="B26" s="56" t="s">
        <v>44</v>
      </c>
      <c r="C26" s="57" t="s">
        <v>36</v>
      </c>
      <c r="D26" s="57">
        <v>52.5</v>
      </c>
      <c r="E26" s="58">
        <v>0</v>
      </c>
      <c r="F26" s="58">
        <f>E26*D26</f>
        <v>0</v>
      </c>
      <c r="G26" s="47">
        <v>0</v>
      </c>
      <c r="H26" s="59">
        <f t="shared" ref="H26" si="15">G26*D26</f>
        <v>0</v>
      </c>
      <c r="I26" s="60"/>
    </row>
    <row r="27" spans="1:9" s="61" customFormat="1" x14ac:dyDescent="0.25">
      <c r="A27" s="55"/>
      <c r="B27" s="56"/>
      <c r="C27" s="57"/>
      <c r="D27" s="54"/>
      <c r="E27" s="58"/>
      <c r="F27" s="58"/>
      <c r="G27" s="59"/>
      <c r="H27" s="59"/>
      <c r="I27" s="60"/>
    </row>
    <row r="28" spans="1:9" s="61" customFormat="1" x14ac:dyDescent="0.25">
      <c r="A28" s="55"/>
      <c r="B28" s="56" t="s">
        <v>25</v>
      </c>
      <c r="C28" s="57" t="s">
        <v>37</v>
      </c>
      <c r="D28" s="57">
        <v>118.80000000000001</v>
      </c>
      <c r="E28" s="58">
        <v>0</v>
      </c>
      <c r="F28" s="58">
        <f>E28*D28</f>
        <v>0</v>
      </c>
      <c r="G28" s="47">
        <v>0</v>
      </c>
      <c r="H28" s="59">
        <f>G28*D28</f>
        <v>0</v>
      </c>
      <c r="I28" s="60"/>
    </row>
    <row r="29" spans="1:9" x14ac:dyDescent="0.25">
      <c r="A29" s="27"/>
      <c r="B29" s="56" t="s">
        <v>41</v>
      </c>
      <c r="C29" s="57" t="s">
        <v>24</v>
      </c>
      <c r="D29" s="57">
        <v>4</v>
      </c>
      <c r="E29" s="58">
        <v>0</v>
      </c>
      <c r="F29" s="58">
        <f t="shared" ref="F29" si="16">E29*D29</f>
        <v>0</v>
      </c>
      <c r="G29" s="47">
        <v>0</v>
      </c>
      <c r="H29" s="59">
        <f t="shared" ref="H29" si="17">G29*D29</f>
        <v>0</v>
      </c>
      <c r="I29" s="60"/>
    </row>
    <row r="30" spans="1:9" s="61" customFormat="1" ht="15.75" thickBot="1" x14ac:dyDescent="0.3">
      <c r="A30" s="55"/>
      <c r="B30" s="56"/>
      <c r="C30" s="57"/>
      <c r="D30" s="57"/>
      <c r="E30" s="58"/>
      <c r="F30" s="58"/>
      <c r="G30" s="59"/>
      <c r="H30" s="59"/>
      <c r="I30" s="60"/>
    </row>
    <row r="31" spans="1:9" ht="15.75" thickBot="1" x14ac:dyDescent="0.3">
      <c r="A31" s="29"/>
      <c r="B31" s="53" t="s">
        <v>26</v>
      </c>
      <c r="C31" s="24"/>
      <c r="D31" s="24"/>
      <c r="E31" s="23"/>
      <c r="F31" s="25">
        <f>SUM(F9:F30)</f>
        <v>0</v>
      </c>
      <c r="G31" s="25"/>
      <c r="H31" s="25">
        <f>SUM(H9:H30)</f>
        <v>0</v>
      </c>
      <c r="I31" s="50"/>
    </row>
    <row r="32" spans="1:9" s="61" customFormat="1" ht="15.75" thickBot="1" x14ac:dyDescent="0.3">
      <c r="A32" s="64"/>
      <c r="B32" s="65" t="s">
        <v>43</v>
      </c>
      <c r="C32" s="66"/>
      <c r="D32" s="66"/>
      <c r="E32" s="66"/>
      <c r="F32" s="66"/>
      <c r="G32" s="66"/>
      <c r="H32" s="66"/>
      <c r="I32" s="67"/>
    </row>
    <row r="33" spans="1:9" s="61" customFormat="1" x14ac:dyDescent="0.25">
      <c r="A33" s="55"/>
      <c r="B33" s="56"/>
      <c r="C33" s="57"/>
      <c r="D33" s="57"/>
      <c r="E33" s="58"/>
      <c r="F33" s="58"/>
      <c r="G33" s="59"/>
      <c r="H33" s="59"/>
      <c r="I33" s="60"/>
    </row>
    <row r="34" spans="1:9" s="61" customFormat="1" x14ac:dyDescent="0.25">
      <c r="A34" s="55"/>
      <c r="B34" s="56" t="s">
        <v>27</v>
      </c>
      <c r="C34" s="57" t="s">
        <v>14</v>
      </c>
      <c r="D34" s="57">
        <v>1</v>
      </c>
      <c r="E34" s="58">
        <v>0</v>
      </c>
      <c r="F34" s="58">
        <f t="shared" ref="F34:F44" si="18">E34*D34</f>
        <v>0</v>
      </c>
      <c r="G34" s="47">
        <v>0</v>
      </c>
      <c r="H34" s="59">
        <f t="shared" ref="H34:H44" si="19">G34*D34</f>
        <v>0</v>
      </c>
      <c r="I34" s="60"/>
    </row>
    <row r="35" spans="1:9" s="61" customFormat="1" x14ac:dyDescent="0.25">
      <c r="A35" s="55"/>
      <c r="B35" s="56" t="s">
        <v>40</v>
      </c>
      <c r="C35" s="57" t="s">
        <v>14</v>
      </c>
      <c r="D35" s="57">
        <v>1</v>
      </c>
      <c r="E35" s="58">
        <v>0</v>
      </c>
      <c r="F35" s="58">
        <f t="shared" si="18"/>
        <v>0</v>
      </c>
      <c r="G35" s="47">
        <v>0</v>
      </c>
      <c r="H35" s="59">
        <f t="shared" si="19"/>
        <v>0</v>
      </c>
      <c r="I35" s="60"/>
    </row>
    <row r="36" spans="1:9" s="61" customFormat="1" x14ac:dyDescent="0.25">
      <c r="A36" s="55"/>
      <c r="B36" s="56" t="s">
        <v>28</v>
      </c>
      <c r="C36" s="57" t="s">
        <v>14</v>
      </c>
      <c r="D36" s="57">
        <v>1</v>
      </c>
      <c r="E36" s="58">
        <v>0</v>
      </c>
      <c r="F36" s="58">
        <f t="shared" si="18"/>
        <v>0</v>
      </c>
      <c r="G36" s="47">
        <v>0</v>
      </c>
      <c r="H36" s="59">
        <f t="shared" si="19"/>
        <v>0</v>
      </c>
      <c r="I36" s="60"/>
    </row>
    <row r="37" spans="1:9" s="61" customFormat="1" ht="30" x14ac:dyDescent="0.25">
      <c r="A37" s="55"/>
      <c r="B37" s="68" t="s">
        <v>35</v>
      </c>
      <c r="C37" s="57" t="s">
        <v>14</v>
      </c>
      <c r="D37" s="57">
        <v>1</v>
      </c>
      <c r="E37" s="58">
        <v>0</v>
      </c>
      <c r="F37" s="58">
        <f t="shared" si="18"/>
        <v>0</v>
      </c>
      <c r="G37" s="47">
        <v>0</v>
      </c>
      <c r="H37" s="59">
        <f t="shared" si="19"/>
        <v>0</v>
      </c>
      <c r="I37" s="60"/>
    </row>
    <row r="38" spans="1:9" s="61" customFormat="1" x14ac:dyDescent="0.25">
      <c r="A38" s="55"/>
      <c r="B38" s="68" t="s">
        <v>67</v>
      </c>
      <c r="C38" s="57" t="s">
        <v>14</v>
      </c>
      <c r="D38" s="57">
        <v>1</v>
      </c>
      <c r="E38" s="58">
        <v>0</v>
      </c>
      <c r="F38" s="58">
        <f t="shared" si="18"/>
        <v>0</v>
      </c>
      <c r="G38" s="47">
        <v>0</v>
      </c>
      <c r="H38" s="59">
        <f t="shared" si="19"/>
        <v>0</v>
      </c>
      <c r="I38" s="60"/>
    </row>
    <row r="39" spans="1:9" s="61" customFormat="1" x14ac:dyDescent="0.25">
      <c r="A39" s="55"/>
      <c r="B39" s="68" t="s">
        <v>68</v>
      </c>
      <c r="C39" s="57" t="s">
        <v>14</v>
      </c>
      <c r="D39" s="57">
        <v>1</v>
      </c>
      <c r="E39" s="58">
        <v>0</v>
      </c>
      <c r="F39" s="58">
        <f t="shared" si="18"/>
        <v>0</v>
      </c>
      <c r="G39" s="47">
        <v>0</v>
      </c>
      <c r="H39" s="59">
        <f t="shared" si="19"/>
        <v>0</v>
      </c>
      <c r="I39" s="60"/>
    </row>
    <row r="40" spans="1:9" s="61" customFormat="1" ht="30" x14ac:dyDescent="0.25">
      <c r="A40" s="55"/>
      <c r="B40" s="68" t="s">
        <v>69</v>
      </c>
      <c r="C40" s="57" t="s">
        <v>14</v>
      </c>
      <c r="D40" s="57">
        <v>1</v>
      </c>
      <c r="E40" s="58">
        <v>0</v>
      </c>
      <c r="F40" s="58">
        <f t="shared" ref="F40" si="20">E40*D40</f>
        <v>0</v>
      </c>
      <c r="G40" s="47">
        <v>0</v>
      </c>
      <c r="H40" s="59">
        <f t="shared" ref="H40" si="21">G40*D40</f>
        <v>0</v>
      </c>
      <c r="I40" s="60" t="s">
        <v>70</v>
      </c>
    </row>
    <row r="41" spans="1:9" s="61" customFormat="1" x14ac:dyDescent="0.25">
      <c r="A41" s="55"/>
      <c r="B41" s="68" t="s">
        <v>29</v>
      </c>
      <c r="C41" s="57" t="s">
        <v>14</v>
      </c>
      <c r="D41" s="57">
        <v>1</v>
      </c>
      <c r="E41" s="58">
        <v>0</v>
      </c>
      <c r="F41" s="58">
        <f t="shared" si="18"/>
        <v>0</v>
      </c>
      <c r="G41" s="47">
        <v>0</v>
      </c>
      <c r="H41" s="59">
        <f t="shared" si="19"/>
        <v>0</v>
      </c>
      <c r="I41" s="60"/>
    </row>
    <row r="42" spans="1:9" s="61" customFormat="1" ht="43.9" customHeight="1" x14ac:dyDescent="0.25">
      <c r="A42" s="55"/>
      <c r="B42" s="68" t="s">
        <v>42</v>
      </c>
      <c r="C42" s="57" t="s">
        <v>14</v>
      </c>
      <c r="D42" s="57">
        <v>1</v>
      </c>
      <c r="E42" s="58">
        <v>0</v>
      </c>
      <c r="F42" s="58">
        <f t="shared" si="18"/>
        <v>0</v>
      </c>
      <c r="G42" s="47">
        <v>0</v>
      </c>
      <c r="H42" s="59">
        <f t="shared" si="19"/>
        <v>0</v>
      </c>
      <c r="I42" s="60"/>
    </row>
    <row r="43" spans="1:9" s="61" customFormat="1" x14ac:dyDescent="0.25">
      <c r="A43" s="55"/>
      <c r="B43" s="68" t="s">
        <v>30</v>
      </c>
      <c r="C43" s="57" t="s">
        <v>14</v>
      </c>
      <c r="D43" s="57">
        <v>1</v>
      </c>
      <c r="E43" s="58">
        <v>0</v>
      </c>
      <c r="F43" s="58">
        <f t="shared" si="18"/>
        <v>0</v>
      </c>
      <c r="G43" s="47">
        <v>0</v>
      </c>
      <c r="H43" s="59">
        <f t="shared" si="19"/>
        <v>0</v>
      </c>
      <c r="I43" s="60"/>
    </row>
    <row r="44" spans="1:9" s="61" customFormat="1" x14ac:dyDescent="0.25">
      <c r="A44" s="55"/>
      <c r="B44" s="56" t="s">
        <v>31</v>
      </c>
      <c r="C44" s="57" t="s">
        <v>14</v>
      </c>
      <c r="D44" s="57">
        <v>1</v>
      </c>
      <c r="E44" s="58">
        <v>0</v>
      </c>
      <c r="F44" s="58">
        <f t="shared" si="18"/>
        <v>0</v>
      </c>
      <c r="G44" s="47">
        <v>0</v>
      </c>
      <c r="H44" s="59">
        <f t="shared" si="19"/>
        <v>0</v>
      </c>
      <c r="I44" s="60"/>
    </row>
    <row r="45" spans="1:9" s="61" customFormat="1" x14ac:dyDescent="0.25">
      <c r="A45" s="55"/>
      <c r="B45" s="56"/>
      <c r="C45" s="57"/>
      <c r="D45" s="57"/>
      <c r="E45" s="58"/>
      <c r="F45" s="58"/>
      <c r="G45" s="59"/>
      <c r="H45" s="59"/>
      <c r="I45" s="60"/>
    </row>
    <row r="46" spans="1:9" s="61" customFormat="1" ht="30" x14ac:dyDescent="0.25">
      <c r="A46" s="55" t="s">
        <v>32</v>
      </c>
      <c r="B46" s="56" t="s">
        <v>33</v>
      </c>
      <c r="C46" s="57"/>
      <c r="D46" s="57"/>
      <c r="E46" s="69"/>
      <c r="F46" s="69"/>
      <c r="G46" s="70"/>
      <c r="H46" s="70"/>
      <c r="I46" s="60"/>
    </row>
    <row r="47" spans="1:9" s="61" customFormat="1" ht="15.75" thickBot="1" x14ac:dyDescent="0.3">
      <c r="A47" s="55"/>
      <c r="B47" s="56"/>
      <c r="C47" s="57"/>
      <c r="D47" s="57"/>
      <c r="E47" s="58"/>
      <c r="F47" s="58"/>
      <c r="G47" s="59"/>
      <c r="H47" s="59"/>
      <c r="I47" s="60"/>
    </row>
    <row r="48" spans="1:9" ht="15.75" thickBot="1" x14ac:dyDescent="0.3">
      <c r="A48" s="29"/>
      <c r="B48" s="53" t="s">
        <v>34</v>
      </c>
      <c r="C48" s="24"/>
      <c r="D48" s="24"/>
      <c r="E48" s="23"/>
      <c r="F48" s="25">
        <f>SUM(F34:F46)</f>
        <v>0</v>
      </c>
      <c r="G48" s="25"/>
      <c r="H48" s="25">
        <f>SUM(H34:H46)</f>
        <v>0</v>
      </c>
      <c r="I48" s="50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</sheetData>
  <autoFilter ref="A6:XDJ48" xr:uid="{F1050528-5822-4041-AF8F-7D6F94B7C592}"/>
  <mergeCells count="5">
    <mergeCell ref="C2:I4"/>
    <mergeCell ref="A1:I1"/>
    <mergeCell ref="C5:E5"/>
    <mergeCell ref="F5:I5"/>
    <mergeCell ref="A5:B5"/>
  </mergeCells>
  <phoneticPr fontId="14" type="noConversion"/>
  <pageMargins left="0.25" right="0.25" top="0.27" bottom="0.27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VV_přehled</vt:lpstr>
      <vt:lpstr>VZT</vt:lpstr>
      <vt:lpstr>VV_přehled!Oblast_tisku</vt:lpstr>
      <vt:lpstr>VZT!Oblast_tisku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Jan Bosák</cp:lastModifiedBy>
  <cp:revision/>
  <cp:lastPrinted>2022-01-28T14:47:04Z</cp:lastPrinted>
  <dcterms:created xsi:type="dcterms:W3CDTF">2019-05-19T15:04:28Z</dcterms:created>
  <dcterms:modified xsi:type="dcterms:W3CDTF">2022-01-28T14:47:13Z</dcterms:modified>
  <cp:category/>
  <cp:contentStatus/>
</cp:coreProperties>
</file>