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akázky\K21480010 Instalace NZ Nemocnice Orlová\K21480016 DPS\Expedice\"/>
    </mc:Choice>
  </mc:AlternateContent>
  <xr:revisionPtr revIDLastSave="0" documentId="13_ncr:1_{3963C799-6EF0-4DED-8427-7D3B718B691A}" xr6:coauthVersionLast="47" xr6:coauthVersionMax="47" xr10:uidLastSave="{00000000-0000-0000-0000-000000000000}"/>
  <bookViews>
    <workbookView xWindow="-38510" yWindow="-110" windowWidth="38620" windowHeight="21220" activeTab="2" xr2:uid="{00000000-000D-0000-FFFF-FFFF00000000}"/>
  </bookViews>
  <sheets>
    <sheet name="SD" sheetId="9" r:id="rId1"/>
    <sheet name="TZ" sheetId="11" r:id="rId2"/>
    <sheet name="VV" sheetId="17" r:id="rId3"/>
  </sheets>
  <definedNames>
    <definedName name="a" localSheetId="1">#REF!</definedName>
    <definedName name="a" localSheetId="2">#REF!</definedName>
    <definedName name="a">#REF!</definedName>
    <definedName name="čiszak" localSheetId="0">SD!$E$11</definedName>
    <definedName name="čiszak" localSheetId="1">TZ!$E$11</definedName>
    <definedName name="čiszak" localSheetId="2">VV!$E$11</definedName>
    <definedName name="čiszak">#REF!</definedName>
    <definedName name="datum" localSheetId="0">SD!$E$12</definedName>
    <definedName name="datum" localSheetId="1">TZ!$E$12</definedName>
    <definedName name="datum" localSheetId="2">VV!$E$12</definedName>
    <definedName name="datum">#REF!</definedName>
    <definedName name="kontroloval" localSheetId="0">SD!$B$12</definedName>
    <definedName name="kontroloval" localSheetId="1">TZ!$B$12</definedName>
    <definedName name="kontroloval" localSheetId="2">VV!$B$12</definedName>
    <definedName name="kontroloval">#REF!</definedName>
    <definedName name="objekt1" localSheetId="0">SD!$B$8</definedName>
    <definedName name="objekt1" localSheetId="1">TZ!$B$8</definedName>
    <definedName name="objekt1" localSheetId="2">VV!$B$8</definedName>
    <definedName name="objekt1">#REF!</definedName>
    <definedName name="objekt2" localSheetId="0">SD!$B$9</definedName>
    <definedName name="objekt2" localSheetId="1">TZ!$B$9</definedName>
    <definedName name="objekt2" localSheetId="2">VV!$B$9</definedName>
    <definedName name="objekt2">#REF!</definedName>
    <definedName name="objekt3" localSheetId="0">SD!$B$10</definedName>
    <definedName name="objekt3" localSheetId="1">TZ!$B$10</definedName>
    <definedName name="objekt3" localSheetId="2">VV!$B$10</definedName>
    <definedName name="objekt3">#REF!</definedName>
    <definedName name="objekt5" localSheetId="1">#REF!</definedName>
    <definedName name="objekt5" localSheetId="2">#REF!</definedName>
    <definedName name="objekt5">#REF!</definedName>
    <definedName name="objekty2" localSheetId="1">#REF!</definedName>
    <definedName name="objekty2" localSheetId="2">#REF!</definedName>
    <definedName name="objekty2">#REF!</definedName>
    <definedName name="pd" localSheetId="1">#REF!</definedName>
    <definedName name="pd" localSheetId="2">#REF!</definedName>
    <definedName name="pd">#REF!</definedName>
    <definedName name="schválil" localSheetId="0">SD!$B$13</definedName>
    <definedName name="schválil" localSheetId="1">TZ!$B$13</definedName>
    <definedName name="schválil" localSheetId="2">VV!$B$13</definedName>
    <definedName name="schválil">#REF!</definedName>
    <definedName name="stupen" localSheetId="0">SD!$E$13</definedName>
    <definedName name="stupen" localSheetId="1">TZ!$E$13</definedName>
    <definedName name="stupen" localSheetId="2">VV!$E$13</definedName>
    <definedName name="stupen">#REF!</definedName>
    <definedName name="xxxx" localSheetId="1">#REF!</definedName>
    <definedName name="xxxx" localSheetId="2">#REF!</definedName>
    <definedName name="xxxx">#REF!</definedName>
    <definedName name="zakázka" localSheetId="0">SD!$B$5</definedName>
    <definedName name="zakázka" localSheetId="1">TZ!$B$5</definedName>
    <definedName name="zakázka" localSheetId="2">VV!$B$5</definedName>
    <definedName name="zakázka">#REF!</definedName>
    <definedName name="zákazník" localSheetId="0">SD!$B$6</definedName>
    <definedName name="zákazník" localSheetId="1">TZ!$B$6</definedName>
    <definedName name="zákazník" localSheetId="2">VV!$B$6</definedName>
    <definedName name="zákazník">#REF!</definedName>
    <definedName name="zpracoval" localSheetId="0">SD!$B$11</definedName>
    <definedName name="zpracoval" localSheetId="1">TZ!$B$11</definedName>
    <definedName name="zpracoval" localSheetId="2">VV!$B$11</definedName>
    <definedName name="zpracova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7" l="1"/>
  <c r="B14" i="17"/>
  <c r="B14" i="11"/>
  <c r="E14" i="11" l="1"/>
  <c r="E18" i="17" l="1"/>
  <c r="B18" i="17"/>
  <c r="A18" i="17"/>
  <c r="E17" i="17"/>
  <c r="B17" i="17"/>
  <c r="A17" i="17"/>
  <c r="E13" i="17"/>
  <c r="B13" i="17"/>
  <c r="E12" i="17"/>
  <c r="B12" i="17"/>
  <c r="E11" i="17"/>
  <c r="B11" i="17"/>
  <c r="B10" i="17"/>
  <c r="B9" i="17"/>
  <c r="B8" i="17"/>
  <c r="B7" i="17"/>
  <c r="B6" i="17"/>
  <c r="E18" i="11"/>
  <c r="B18" i="11"/>
  <c r="E17" i="11"/>
  <c r="B17" i="11"/>
  <c r="A18" i="11"/>
  <c r="A17" i="11"/>
  <c r="E13" i="11"/>
  <c r="E12" i="11"/>
  <c r="E11" i="11"/>
  <c r="B13" i="11"/>
  <c r="B12" i="11"/>
  <c r="B11" i="11"/>
  <c r="B10" i="11"/>
  <c r="B9" i="11"/>
  <c r="B8" i="11"/>
  <c r="B7" i="11"/>
  <c r="B6" i="11"/>
</calcChain>
</file>

<file path=xl/sharedStrings.xml><?xml version="1.0" encoding="utf-8"?>
<sst xmlns="http://schemas.openxmlformats.org/spreadsheetml/2006/main" count="83" uniqueCount="46">
  <si>
    <t>EP Rožnov, a.s.</t>
  </si>
  <si>
    <t>tel.: +420 571 664 111       e-mail: ep@eproznov.cz       www.eproznov.cz</t>
  </si>
  <si>
    <t>SEZNAM DOKUMENTACE</t>
  </si>
  <si>
    <t>TECHNICKÁ ZPRÁVA</t>
  </si>
  <si>
    <t>Boženy Němcové 1720, 756 61 Rožnov pod Radhoštěm</t>
  </si>
  <si>
    <t>POPIS</t>
  </si>
  <si>
    <t>ZAKÁZKA</t>
  </si>
  <si>
    <t>INVESTOR</t>
  </si>
  <si>
    <t>OBJEKT</t>
  </si>
  <si>
    <t>ZPRACOVAL</t>
  </si>
  <si>
    <t>KONTROLOVAL</t>
  </si>
  <si>
    <t>REVIZE/DATUM</t>
  </si>
  <si>
    <t>DATUM</t>
  </si>
  <si>
    <t>STUPEŇ</t>
  </si>
  <si>
    <t>VYPRACOVAL</t>
  </si>
  <si>
    <t>Č. ZAKÁZKY</t>
  </si>
  <si>
    <t>OZN. DOKUMENTU</t>
  </si>
  <si>
    <t>NÁZEV</t>
  </si>
  <si>
    <t>MÍSTO STAVBY</t>
  </si>
  <si>
    <t>SCHVÁLIL - HIP</t>
  </si>
  <si>
    <t>OZNAČENÍ</t>
  </si>
  <si>
    <t>POČET A4</t>
  </si>
  <si>
    <t>DPS</t>
  </si>
  <si>
    <t>Výkaz výměr</t>
  </si>
  <si>
    <t>VÝKAZ VÝMĚR</t>
  </si>
  <si>
    <t>Technická zpráva</t>
  </si>
  <si>
    <t>14.01.2022</t>
  </si>
  <si>
    <t>Ing. Radek Buchta</t>
  </si>
  <si>
    <t>Ing. Bohuslav Šulák</t>
  </si>
  <si>
    <t>Půdorys 1.NP-vytápění</t>
  </si>
  <si>
    <t>Půdorys 1.NP-ZTI</t>
  </si>
  <si>
    <t>NsP Karviná Ráj, p.o.</t>
  </si>
  <si>
    <t>Orlová</t>
  </si>
  <si>
    <t>D.1 SO 01 Stavební úpravy objektu energobloku</t>
  </si>
  <si>
    <t>D.1.4 TZB (Vytápění, ZTI)</t>
  </si>
  <si>
    <t>K21148016</t>
  </si>
  <si>
    <t>21148U61-01</t>
  </si>
  <si>
    <t>21148U61-02</t>
  </si>
  <si>
    <t>21148U61-03</t>
  </si>
  <si>
    <t>21148U61-04</t>
  </si>
  <si>
    <t>21148U61-05</t>
  </si>
  <si>
    <t>Instalace nového náhradního zdroje el.energie 650kVA v Nemocnici Orlová</t>
  </si>
  <si>
    <t>Ing. Barbora Gajdušková</t>
  </si>
  <si>
    <t>Funkční schéma-vytápění</t>
  </si>
  <si>
    <t>21148U61-06</t>
  </si>
  <si>
    <t>Funkční schéma-ZTI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</si>
</sst>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 A4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2060"/>
      <name val="Calibri"/>
      <family val="2"/>
      <charset val="238"/>
      <scheme val="minor"/>
    </font>
    <font>
      <sz val="11"/>
      <color rgb="FF002060"/>
      <name val="Arial"/>
      <family val="2"/>
      <charset val="238"/>
    </font>
    <font>
      <b/>
      <sz val="16"/>
      <color rgb="FF002060"/>
      <name val="Arial"/>
      <family val="2"/>
      <charset val="238"/>
    </font>
    <font>
      <b/>
      <sz val="11"/>
      <color rgb="FF002060"/>
      <name val="Calibri"/>
      <family val="2"/>
      <charset val="238"/>
      <scheme val="minor"/>
    </font>
    <font>
      <b/>
      <sz val="16"/>
      <color rgb="FF00206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1"/>
      <color rgb="FF002060"/>
      <name val="Arial"/>
      <family val="2"/>
      <charset val="238"/>
    </font>
    <font>
      <b/>
      <sz val="18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 applyProtection="1">
      <alignment horizontal="left" vertical="center" indent="1"/>
      <protection locked="0"/>
    </xf>
    <xf numFmtId="0" fontId="2" fillId="0" borderId="1" xfId="0" applyFont="1" applyBorder="1" applyAlignment="1" applyProtection="1">
      <alignment horizontal="right" vertical="center" indent="3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indent="1"/>
    </xf>
    <xf numFmtId="0" fontId="9" fillId="0" borderId="13" xfId="0" applyFont="1" applyBorder="1" applyAlignment="1">
      <alignment horizontal="right" vertical="center" indent="1"/>
    </xf>
    <xf numFmtId="0" fontId="9" fillId="0" borderId="14" xfId="0" applyFont="1" applyBorder="1" applyAlignment="1">
      <alignment horizontal="right" vertical="top" indent="1"/>
    </xf>
    <xf numFmtId="0" fontId="9" fillId="0" borderId="15" xfId="0" applyFont="1" applyBorder="1" applyAlignment="1">
      <alignment horizontal="right" vertical="top" indent="1"/>
    </xf>
    <xf numFmtId="0" fontId="9" fillId="0" borderId="1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right" vertical="center" indent="3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right" vertical="center" indent="1"/>
    </xf>
    <xf numFmtId="49" fontId="2" fillId="0" borderId="1" xfId="0" applyNumberFormat="1" applyFont="1" applyBorder="1" applyAlignment="1">
      <alignment horizontal="left" vertical="center" indent="1"/>
    </xf>
    <xf numFmtId="164" fontId="13" fillId="0" borderId="1" xfId="0" applyNumberFormat="1" applyFont="1" applyBorder="1" applyAlignment="1" applyProtection="1">
      <alignment horizontal="left" vertical="center" indent="1"/>
      <protection locked="0"/>
    </xf>
    <xf numFmtId="0" fontId="9" fillId="0" borderId="3" xfId="0" applyFont="1" applyBorder="1" applyAlignment="1">
      <alignment horizontal="right" vertical="center" indent="1"/>
    </xf>
    <xf numFmtId="49" fontId="13" fillId="0" borderId="1" xfId="0" applyNumberFormat="1" applyFont="1" applyBorder="1" applyAlignment="1" applyProtection="1">
      <alignment horizontal="left" vertical="center" indent="1"/>
      <protection locked="0"/>
    </xf>
    <xf numFmtId="0" fontId="2" fillId="0" borderId="1" xfId="0" applyFont="1" applyBorder="1" applyAlignment="1">
      <alignment horizontal="left" vertical="center" wrapText="1" indent="1"/>
    </xf>
    <xf numFmtId="0" fontId="13" fillId="0" borderId="1" xfId="0" applyFont="1" applyBorder="1" applyAlignment="1" applyProtection="1">
      <alignment horizontal="left" vertical="center" indent="1"/>
      <protection locked="0"/>
    </xf>
    <xf numFmtId="0" fontId="2" fillId="0" borderId="8" xfId="0" applyFont="1" applyBorder="1" applyAlignment="1" applyProtection="1">
      <alignment horizontal="left" vertical="center" wrapText="1" indent="1"/>
      <protection locked="0"/>
    </xf>
    <xf numFmtId="0" fontId="2" fillId="0" borderId="9" xfId="0" applyFont="1" applyBorder="1" applyAlignment="1" applyProtection="1">
      <alignment horizontal="left" vertical="center" wrapText="1" indent="1"/>
      <protection locked="0"/>
    </xf>
    <xf numFmtId="0" fontId="2" fillId="0" borderId="10" xfId="0" applyFont="1" applyBorder="1" applyAlignment="1" applyProtection="1">
      <alignment horizontal="left" vertical="center" wrapText="1" indent="1"/>
      <protection locked="0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top" indent="1"/>
    </xf>
    <xf numFmtId="0" fontId="0" fillId="0" borderId="9" xfId="0" applyBorder="1" applyAlignment="1">
      <alignment horizontal="left" vertical="top" indent="1"/>
    </xf>
    <xf numFmtId="0" fontId="0" fillId="0" borderId="10" xfId="0" applyBorder="1" applyAlignment="1">
      <alignment horizontal="left" vertical="top" indent="1"/>
    </xf>
    <xf numFmtId="0" fontId="11" fillId="0" borderId="3" xfId="0" applyFont="1" applyBorder="1" applyAlignment="1">
      <alignment horizontal="left" vertical="center" indent="14"/>
    </xf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9" fillId="0" borderId="8" xfId="0" applyFont="1" applyBorder="1" applyAlignment="1">
      <alignment horizontal="left" vertical="center" indent="1"/>
    </xf>
    <xf numFmtId="0" fontId="9" fillId="0" borderId="9" xfId="0" applyFont="1" applyBorder="1" applyAlignment="1">
      <alignment horizontal="left" vertical="center" indent="1"/>
    </xf>
    <xf numFmtId="0" fontId="9" fillId="0" borderId="10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top" indent="1"/>
    </xf>
    <xf numFmtId="0" fontId="2" fillId="0" borderId="10" xfId="0" applyFont="1" applyBorder="1" applyAlignment="1">
      <alignment horizontal="left" vertical="top" indent="1"/>
    </xf>
    <xf numFmtId="0" fontId="0" fillId="0" borderId="1" xfId="0" applyBorder="1"/>
    <xf numFmtId="0" fontId="6" fillId="0" borderId="1" xfId="0" applyFont="1" applyBorder="1" applyAlignment="1">
      <alignment horizontal="left" vertical="center" indent="1"/>
    </xf>
    <xf numFmtId="0" fontId="8" fillId="0" borderId="1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3" fillId="0" borderId="8" xfId="0" applyFont="1" applyBorder="1" applyAlignment="1" applyProtection="1">
      <alignment horizontal="left" vertical="center" wrapText="1" indent="1"/>
      <protection locked="0"/>
    </xf>
    <xf numFmtId="0" fontId="1" fillId="0" borderId="9" xfId="0" applyFont="1" applyBorder="1" applyAlignment="1" applyProtection="1">
      <alignment horizontal="left" vertical="center" wrapText="1" indent="1"/>
      <protection locked="0"/>
    </xf>
    <xf numFmtId="0" fontId="1" fillId="0" borderId="10" xfId="0" applyFont="1" applyBorder="1" applyAlignment="1" applyProtection="1">
      <alignment horizontal="left" vertical="center" wrapText="1" indent="1"/>
      <protection locked="0"/>
    </xf>
    <xf numFmtId="0" fontId="0" fillId="0" borderId="9" xfId="0" applyBorder="1" applyAlignment="1" applyProtection="1">
      <alignment horizontal="left" vertical="center" wrapText="1" indent="1"/>
      <protection locked="0"/>
    </xf>
    <xf numFmtId="0" fontId="0" fillId="0" borderId="10" xfId="0" applyBorder="1" applyAlignment="1" applyProtection="1">
      <alignment horizontal="left" vertical="center" wrapText="1" indent="1"/>
      <protection locked="0"/>
    </xf>
    <xf numFmtId="0" fontId="13" fillId="0" borderId="11" xfId="0" applyFont="1" applyBorder="1" applyAlignment="1" applyProtection="1">
      <alignment horizontal="left" vertical="center" wrapText="1" indent="1"/>
      <protection locked="0"/>
    </xf>
    <xf numFmtId="0" fontId="13" fillId="0" borderId="0" xfId="0" applyFont="1" applyBorder="1" applyAlignment="1" applyProtection="1">
      <alignment horizontal="left" vertical="center" wrapText="1" indent="1"/>
      <protection locked="0"/>
    </xf>
    <xf numFmtId="0" fontId="13" fillId="0" borderId="12" xfId="0" applyFont="1" applyBorder="1" applyAlignment="1" applyProtection="1">
      <alignment horizontal="left" vertical="center" wrapText="1" indent="1"/>
      <protection locked="0"/>
    </xf>
    <xf numFmtId="0" fontId="15" fillId="0" borderId="11" xfId="0" applyFont="1" applyBorder="1" applyAlignment="1" applyProtection="1">
      <alignment horizontal="left" vertical="center" wrapText="1" indent="1"/>
      <protection locked="0"/>
    </xf>
    <xf numFmtId="0" fontId="15" fillId="0" borderId="0" xfId="0" applyFont="1" applyAlignment="1" applyProtection="1">
      <alignment horizontal="left" vertical="center" wrapText="1" indent="1"/>
      <protection locked="0"/>
    </xf>
    <xf numFmtId="0" fontId="15" fillId="0" borderId="12" xfId="0" applyFont="1" applyBorder="1" applyAlignment="1" applyProtection="1">
      <alignment horizontal="left" vertical="center" wrapText="1" indent="1"/>
      <protection locked="0"/>
    </xf>
    <xf numFmtId="0" fontId="2" fillId="0" borderId="8" xfId="0" applyFont="1" applyBorder="1" applyAlignment="1" applyProtection="1">
      <alignment horizontal="left" vertical="top" wrapText="1" indent="1"/>
      <protection locked="0"/>
    </xf>
    <xf numFmtId="0" fontId="0" fillId="0" borderId="10" xfId="0" applyBorder="1"/>
    <xf numFmtId="0" fontId="10" fillId="0" borderId="3" xfId="0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indent="1"/>
    </xf>
    <xf numFmtId="0" fontId="13" fillId="0" borderId="8" xfId="0" applyFont="1" applyBorder="1" applyAlignment="1" applyProtection="1">
      <alignment horizontal="left" vertical="center" wrapText="1" indent="1"/>
      <protection locked="0"/>
    </xf>
    <xf numFmtId="0" fontId="16" fillId="0" borderId="9" xfId="0" applyFont="1" applyBorder="1" applyAlignment="1" applyProtection="1">
      <alignment horizontal="left" vertical="center" wrapText="1" indent="1"/>
      <protection locked="0"/>
    </xf>
    <xf numFmtId="0" fontId="16" fillId="0" borderId="10" xfId="0" applyFont="1" applyBorder="1" applyAlignment="1" applyProtection="1">
      <alignment horizontal="left" vertical="center" wrapText="1" indent="1"/>
      <protection locked="0"/>
    </xf>
    <xf numFmtId="0" fontId="2" fillId="0" borderId="8" xfId="0" applyFont="1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0" fillId="0" borderId="9" xfId="0" applyBorder="1" applyAlignment="1">
      <alignment horizontal="left" vertical="center" wrapText="1" indent="1"/>
    </xf>
    <xf numFmtId="0" fontId="2" fillId="0" borderId="13" xfId="0" applyFont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top" wrapText="1" indent="1"/>
    </xf>
    <xf numFmtId="0" fontId="0" fillId="0" borderId="6" xfId="0" applyBorder="1" applyAlignment="1">
      <alignment horizontal="left" vertical="top" wrapText="1" indent="1"/>
    </xf>
    <xf numFmtId="0" fontId="0" fillId="0" borderId="7" xfId="0" applyBorder="1" applyAlignment="1">
      <alignment horizontal="left" vertical="top" wrapText="1" indent="1"/>
    </xf>
    <xf numFmtId="0" fontId="11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2" fillId="0" borderId="8" xfId="0" applyFont="1" applyBorder="1" applyAlignment="1">
      <alignment horizontal="left" vertical="top" wrapText="1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39862</xdr:rowOff>
    </xdr:from>
    <xdr:to>
      <xdr:col>0</xdr:col>
      <xdr:colOff>962026</xdr:colOff>
      <xdr:row>3</xdr:row>
      <xdr:rowOff>59472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3F87C3D7-36FF-4552-9C33-B2FAA0A5B6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39862"/>
          <a:ext cx="733426" cy="8156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40821</xdr:rowOff>
    </xdr:from>
    <xdr:to>
      <xdr:col>0</xdr:col>
      <xdr:colOff>962026</xdr:colOff>
      <xdr:row>3</xdr:row>
      <xdr:rowOff>60431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96E07E3-C0B4-4405-B46D-D001C2658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0821"/>
          <a:ext cx="733426" cy="8156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228600</xdr:colOff>
      <xdr:row>0</xdr:row>
      <xdr:rowOff>40821</xdr:rowOff>
    </xdr:from>
    <xdr:to>
      <xdr:col>0</xdr:col>
      <xdr:colOff>962026</xdr:colOff>
      <xdr:row>3</xdr:row>
      <xdr:rowOff>60431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1D589A5-A024-40DD-BA5B-FB54BA5391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0821"/>
          <a:ext cx="733426" cy="8156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p@eproznov.cz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p@eproznov.cz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ep@eproznov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view="pageBreakPreview" zoomScaleNormal="100" zoomScaleSheetLayoutView="100" zoomScalePageLayoutView="115" workbookViewId="0">
      <selection activeCell="C41" sqref="C41"/>
    </sheetView>
  </sheetViews>
  <sheetFormatPr defaultColWidth="9" defaultRowHeight="14.5" x14ac:dyDescent="0.35"/>
  <cols>
    <col min="1" max="1" width="16.54296875" customWidth="1"/>
    <col min="2" max="5" width="17.7265625" customWidth="1"/>
  </cols>
  <sheetData>
    <row r="1" spans="1:5" ht="27" customHeight="1" x14ac:dyDescent="0.35">
      <c r="A1" s="38"/>
      <c r="B1" s="39" t="s">
        <v>0</v>
      </c>
      <c r="C1" s="40"/>
      <c r="D1" s="40"/>
      <c r="E1" s="40"/>
    </row>
    <row r="2" spans="1:5" ht="21" customHeight="1" x14ac:dyDescent="0.35">
      <c r="A2" s="38"/>
      <c r="B2" s="41" t="s">
        <v>4</v>
      </c>
      <c r="C2" s="42"/>
      <c r="D2" s="42"/>
      <c r="E2" s="42"/>
    </row>
    <row r="3" spans="1:5" ht="15" customHeight="1" x14ac:dyDescent="0.35">
      <c r="A3" s="38"/>
      <c r="B3" s="56" t="s">
        <v>1</v>
      </c>
      <c r="C3" s="57"/>
      <c r="D3" s="57"/>
      <c r="E3" s="58"/>
    </row>
    <row r="4" spans="1:5" ht="7.5" customHeight="1" x14ac:dyDescent="0.35">
      <c r="A4" s="38"/>
      <c r="B4" s="59"/>
      <c r="C4" s="60"/>
      <c r="D4" s="60"/>
      <c r="E4" s="61"/>
    </row>
    <row r="5" spans="1:5" ht="35.25" customHeight="1" x14ac:dyDescent="0.35">
      <c r="A5" s="5" t="s">
        <v>6</v>
      </c>
      <c r="B5" s="43" t="s">
        <v>41</v>
      </c>
      <c r="C5" s="44"/>
      <c r="D5" s="44"/>
      <c r="E5" s="45"/>
    </row>
    <row r="6" spans="1:5" ht="19.75" customHeight="1" x14ac:dyDescent="0.35">
      <c r="A6" s="5" t="s">
        <v>7</v>
      </c>
      <c r="B6" s="19" t="s">
        <v>31</v>
      </c>
      <c r="C6" s="46"/>
      <c r="D6" s="46"/>
      <c r="E6" s="47"/>
    </row>
    <row r="7" spans="1:5" ht="19.75" customHeight="1" x14ac:dyDescent="0.35">
      <c r="A7" s="6" t="s">
        <v>18</v>
      </c>
      <c r="B7" s="62" t="s">
        <v>32</v>
      </c>
      <c r="C7" s="63"/>
      <c r="D7" s="63"/>
      <c r="E7" s="64"/>
    </row>
    <row r="8" spans="1:5" ht="15" customHeight="1" x14ac:dyDescent="0.35">
      <c r="A8" s="15" t="s">
        <v>8</v>
      </c>
      <c r="B8" s="48" t="s">
        <v>33</v>
      </c>
      <c r="C8" s="49"/>
      <c r="D8" s="49"/>
      <c r="E8" s="50"/>
    </row>
    <row r="9" spans="1:5" ht="15" customHeight="1" x14ac:dyDescent="0.35">
      <c r="A9" s="7"/>
      <c r="B9" s="48" t="s">
        <v>34</v>
      </c>
      <c r="C9" s="49"/>
      <c r="D9" s="49"/>
      <c r="E9" s="50"/>
    </row>
    <row r="10" spans="1:5" ht="15" customHeight="1" x14ac:dyDescent="0.35">
      <c r="A10" s="8"/>
      <c r="B10" s="51"/>
      <c r="C10" s="52"/>
      <c r="D10" s="52"/>
      <c r="E10" s="53"/>
    </row>
    <row r="11" spans="1:5" ht="17.149999999999999" customHeight="1" x14ac:dyDescent="0.35">
      <c r="A11" s="5" t="s">
        <v>9</v>
      </c>
      <c r="B11" s="19" t="s">
        <v>42</v>
      </c>
      <c r="C11" s="47"/>
      <c r="D11" s="5" t="s">
        <v>15</v>
      </c>
      <c r="E11" s="17" t="s">
        <v>35</v>
      </c>
    </row>
    <row r="12" spans="1:5" ht="17.149999999999999" customHeight="1" x14ac:dyDescent="0.35">
      <c r="A12" s="5" t="s">
        <v>10</v>
      </c>
      <c r="B12" s="19" t="s">
        <v>27</v>
      </c>
      <c r="C12" s="47"/>
      <c r="D12" s="5" t="s">
        <v>12</v>
      </c>
      <c r="E12" s="16" t="s">
        <v>26</v>
      </c>
    </row>
    <row r="13" spans="1:5" ht="17.149999999999999" customHeight="1" x14ac:dyDescent="0.35">
      <c r="A13" s="5" t="s">
        <v>19</v>
      </c>
      <c r="B13" s="54" t="s">
        <v>28</v>
      </c>
      <c r="C13" s="55"/>
      <c r="D13" s="5" t="s">
        <v>13</v>
      </c>
      <c r="E13" s="18" t="s">
        <v>22</v>
      </c>
    </row>
    <row r="14" spans="1:5" x14ac:dyDescent="0.35">
      <c r="A14" s="24"/>
      <c r="B14" s="25"/>
      <c r="C14" s="25"/>
      <c r="D14" s="25"/>
      <c r="E14" s="26"/>
    </row>
    <row r="15" spans="1:5" ht="16.399999999999999" customHeight="1" x14ac:dyDescent="0.35">
      <c r="A15" s="5" t="s">
        <v>11</v>
      </c>
      <c r="B15" s="33" t="s">
        <v>5</v>
      </c>
      <c r="C15" s="34"/>
      <c r="D15" s="35"/>
      <c r="E15" s="9" t="s">
        <v>14</v>
      </c>
    </row>
    <row r="16" spans="1:5" x14ac:dyDescent="0.35">
      <c r="A16" s="12"/>
      <c r="B16" s="19"/>
      <c r="C16" s="22"/>
      <c r="D16" s="23"/>
      <c r="E16" s="11"/>
    </row>
    <row r="17" spans="1:5" x14ac:dyDescent="0.35">
      <c r="A17" s="12"/>
      <c r="B17" s="19"/>
      <c r="C17" s="22"/>
      <c r="D17" s="23"/>
      <c r="E17" s="11"/>
    </row>
    <row r="18" spans="1:5" x14ac:dyDescent="0.35">
      <c r="A18" s="24"/>
      <c r="B18" s="25"/>
      <c r="C18" s="25"/>
      <c r="D18" s="25"/>
      <c r="E18" s="26"/>
    </row>
    <row r="19" spans="1:5" ht="15" customHeight="1" x14ac:dyDescent="0.35">
      <c r="A19" s="27" t="s">
        <v>2</v>
      </c>
      <c r="B19" s="28"/>
      <c r="C19" s="28"/>
      <c r="D19" s="28"/>
      <c r="E19" s="29"/>
    </row>
    <row r="20" spans="1:5" ht="15" customHeight="1" x14ac:dyDescent="0.35">
      <c r="A20" s="30"/>
      <c r="B20" s="31"/>
      <c r="C20" s="31"/>
      <c r="D20" s="31"/>
      <c r="E20" s="32"/>
    </row>
    <row r="21" spans="1:5" ht="16.5" customHeight="1" x14ac:dyDescent="0.35">
      <c r="A21" s="4" t="s">
        <v>16</v>
      </c>
      <c r="B21" s="33" t="s">
        <v>17</v>
      </c>
      <c r="C21" s="34"/>
      <c r="D21" s="35"/>
      <c r="E21" s="10" t="s">
        <v>21</v>
      </c>
    </row>
    <row r="22" spans="1:5" x14ac:dyDescent="0.35">
      <c r="A22" s="24"/>
      <c r="B22" s="36"/>
      <c r="C22" s="36"/>
      <c r="D22" s="36"/>
      <c r="E22" s="37"/>
    </row>
    <row r="23" spans="1:5" ht="15" customHeight="1" x14ac:dyDescent="0.35">
      <c r="A23" s="18" t="s">
        <v>36</v>
      </c>
      <c r="B23" s="19" t="s">
        <v>25</v>
      </c>
      <c r="C23" s="20"/>
      <c r="D23" s="21"/>
      <c r="E23" s="3">
        <v>4</v>
      </c>
    </row>
    <row r="24" spans="1:5" ht="15" customHeight="1" x14ac:dyDescent="0.35">
      <c r="A24" s="18" t="s">
        <v>37</v>
      </c>
      <c r="B24" s="19" t="s">
        <v>29</v>
      </c>
      <c r="C24" s="20"/>
      <c r="D24" s="21"/>
      <c r="E24" s="3">
        <v>6</v>
      </c>
    </row>
    <row r="25" spans="1:5" ht="15" customHeight="1" x14ac:dyDescent="0.35">
      <c r="A25" s="18" t="s">
        <v>38</v>
      </c>
      <c r="B25" s="19" t="s">
        <v>30</v>
      </c>
      <c r="C25" s="20"/>
      <c r="D25" s="21"/>
      <c r="E25" s="3">
        <v>6</v>
      </c>
    </row>
    <row r="26" spans="1:5" x14ac:dyDescent="0.35">
      <c r="A26" s="18" t="s">
        <v>39</v>
      </c>
      <c r="B26" s="19" t="s">
        <v>43</v>
      </c>
      <c r="C26" s="20"/>
      <c r="D26" s="21"/>
      <c r="E26" s="3">
        <v>6</v>
      </c>
    </row>
    <row r="27" spans="1:5" x14ac:dyDescent="0.35">
      <c r="A27" s="18" t="s">
        <v>40</v>
      </c>
      <c r="B27" s="19" t="s">
        <v>45</v>
      </c>
      <c r="C27" s="20"/>
      <c r="D27" s="21"/>
      <c r="E27" s="3">
        <v>2</v>
      </c>
    </row>
    <row r="28" spans="1:5" ht="14.25" customHeight="1" x14ac:dyDescent="0.35">
      <c r="A28" s="18" t="s">
        <v>44</v>
      </c>
      <c r="B28" s="19" t="s">
        <v>23</v>
      </c>
      <c r="C28" s="20"/>
      <c r="D28" s="21"/>
      <c r="E28" s="3">
        <v>3</v>
      </c>
    </row>
    <row r="29" spans="1:5" x14ac:dyDescent="0.35">
      <c r="A29" s="1"/>
      <c r="B29" s="19"/>
      <c r="C29" s="20"/>
      <c r="D29" s="21"/>
      <c r="E29" s="2"/>
    </row>
    <row r="30" spans="1:5" x14ac:dyDescent="0.35">
      <c r="A30" s="1"/>
      <c r="B30" s="19"/>
      <c r="C30" s="20"/>
      <c r="D30" s="21"/>
      <c r="E30" s="2"/>
    </row>
    <row r="31" spans="1:5" x14ac:dyDescent="0.35">
      <c r="A31" s="1"/>
      <c r="B31" s="19"/>
      <c r="C31" s="20"/>
      <c r="D31" s="21"/>
      <c r="E31" s="2"/>
    </row>
    <row r="32" spans="1:5" x14ac:dyDescent="0.35">
      <c r="A32" s="1"/>
      <c r="B32" s="19"/>
      <c r="C32" s="20"/>
      <c r="D32" s="21"/>
      <c r="E32" s="2"/>
    </row>
    <row r="33" spans="1:5" x14ac:dyDescent="0.35">
      <c r="A33" s="1"/>
      <c r="B33" s="19"/>
      <c r="C33" s="20"/>
      <c r="D33" s="21"/>
      <c r="E33" s="2"/>
    </row>
    <row r="34" spans="1:5" x14ac:dyDescent="0.35">
      <c r="A34" s="1"/>
      <c r="B34" s="19"/>
      <c r="C34" s="20"/>
      <c r="D34" s="21"/>
      <c r="E34" s="2"/>
    </row>
    <row r="35" spans="1:5" x14ac:dyDescent="0.35">
      <c r="A35" s="1"/>
      <c r="B35" s="19"/>
      <c r="C35" s="20"/>
      <c r="D35" s="21"/>
      <c r="E35" s="2"/>
    </row>
  </sheetData>
  <mergeCells count="34">
    <mergeCell ref="A1:A4"/>
    <mergeCell ref="B1:E1"/>
    <mergeCell ref="B2:E2"/>
    <mergeCell ref="B5:E5"/>
    <mergeCell ref="B17:D17"/>
    <mergeCell ref="B6:E6"/>
    <mergeCell ref="B8:E8"/>
    <mergeCell ref="B9:E9"/>
    <mergeCell ref="B10:E10"/>
    <mergeCell ref="B11:C11"/>
    <mergeCell ref="B12:C12"/>
    <mergeCell ref="B13:C13"/>
    <mergeCell ref="A14:E14"/>
    <mergeCell ref="B15:D15"/>
    <mergeCell ref="B3:E4"/>
    <mergeCell ref="B7:E7"/>
    <mergeCell ref="B35:D35"/>
    <mergeCell ref="B29:D29"/>
    <mergeCell ref="B30:D30"/>
    <mergeCell ref="B31:D31"/>
    <mergeCell ref="B33:D33"/>
    <mergeCell ref="B34:D34"/>
    <mergeCell ref="B32:D32"/>
    <mergeCell ref="B16:D16"/>
    <mergeCell ref="A18:E18"/>
    <mergeCell ref="A19:E20"/>
    <mergeCell ref="B21:D21"/>
    <mergeCell ref="A22:E22"/>
    <mergeCell ref="B23:D23"/>
    <mergeCell ref="B25:D25"/>
    <mergeCell ref="B26:D26"/>
    <mergeCell ref="B28:D28"/>
    <mergeCell ref="B24:D24"/>
    <mergeCell ref="B27:D27"/>
  </mergeCells>
  <phoneticPr fontId="14" type="noConversion"/>
  <hyperlinks>
    <hyperlink ref="B3" r:id="rId1" display="mailto:ep@eproznov.cz" xr:uid="{00000000-0004-0000-0000-000000000000}"/>
  </hyperlinks>
  <pageMargins left="0.7" right="0.46875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view="pageBreakPreview" zoomScale="115" zoomScaleNormal="100" zoomScaleSheetLayoutView="115" workbookViewId="0">
      <selection activeCell="B5" sqref="B5:E5"/>
    </sheetView>
  </sheetViews>
  <sheetFormatPr defaultColWidth="9" defaultRowHeight="14.5" x14ac:dyDescent="0.35"/>
  <cols>
    <col min="1" max="1" width="16.54296875" customWidth="1"/>
    <col min="2" max="5" width="17.7265625" customWidth="1"/>
  </cols>
  <sheetData>
    <row r="1" spans="1:5" ht="27" customHeight="1" x14ac:dyDescent="0.35">
      <c r="A1" s="38"/>
      <c r="B1" s="39" t="s">
        <v>0</v>
      </c>
      <c r="C1" s="40"/>
      <c r="D1" s="40"/>
      <c r="E1" s="40"/>
    </row>
    <row r="2" spans="1:5" ht="21" customHeight="1" x14ac:dyDescent="0.35">
      <c r="A2" s="38"/>
      <c r="B2" s="41" t="s">
        <v>4</v>
      </c>
      <c r="C2" s="42"/>
      <c r="D2" s="42"/>
      <c r="E2" s="42"/>
    </row>
    <row r="3" spans="1:5" ht="15" customHeight="1" x14ac:dyDescent="0.35">
      <c r="A3" s="38"/>
      <c r="B3" s="56" t="s">
        <v>1</v>
      </c>
      <c r="C3" s="57"/>
      <c r="D3" s="57"/>
      <c r="E3" s="58"/>
    </row>
    <row r="4" spans="1:5" ht="7.5" customHeight="1" x14ac:dyDescent="0.35">
      <c r="A4" s="38"/>
      <c r="B4" s="59"/>
      <c r="C4" s="60"/>
      <c r="D4" s="60"/>
      <c r="E4" s="61"/>
    </row>
    <row r="5" spans="1:5" ht="35.25" customHeight="1" x14ac:dyDescent="0.35">
      <c r="A5" s="5" t="s">
        <v>6</v>
      </c>
      <c r="B5" s="43" t="s">
        <v>41</v>
      </c>
      <c r="C5" s="44"/>
      <c r="D5" s="44"/>
      <c r="E5" s="45"/>
    </row>
    <row r="6" spans="1:5" ht="19.75" customHeight="1" x14ac:dyDescent="0.35">
      <c r="A6" s="5" t="s">
        <v>7</v>
      </c>
      <c r="B6" s="65" t="str">
        <f>CONCATENATE(SD!zákazník)</f>
        <v>NsP Karviná Ráj, p.o.</v>
      </c>
      <c r="C6" s="67"/>
      <c r="D6" s="67"/>
      <c r="E6" s="66"/>
    </row>
    <row r="7" spans="1:5" ht="19.75" customHeight="1" x14ac:dyDescent="0.35">
      <c r="A7" s="6" t="s">
        <v>18</v>
      </c>
      <c r="B7" s="65" t="str">
        <f>CONCATENATE(SD!B7)</f>
        <v>Orlová</v>
      </c>
      <c r="C7" s="67"/>
      <c r="D7" s="67"/>
      <c r="E7" s="66"/>
    </row>
    <row r="8" spans="1:5" ht="15" customHeight="1" x14ac:dyDescent="0.35">
      <c r="A8" s="6" t="s">
        <v>8</v>
      </c>
      <c r="B8" s="68" t="str">
        <f>CONCATENATE(SD!objekt1)</f>
        <v>D.1 SO 01 Stavební úpravy objektu energobloku</v>
      </c>
      <c r="C8" s="68"/>
      <c r="D8" s="68"/>
      <c r="E8" s="68"/>
    </row>
    <row r="9" spans="1:5" ht="15" customHeight="1" x14ac:dyDescent="0.35">
      <c r="A9" s="7"/>
      <c r="B9" s="69" t="str">
        <f>CONCATENATE(SD!objekt2)</f>
        <v>D.1.4 TZB (Vytápění, ZTI)</v>
      </c>
      <c r="C9" s="70"/>
      <c r="D9" s="70"/>
      <c r="E9" s="71"/>
    </row>
    <row r="10" spans="1:5" ht="15" customHeight="1" x14ac:dyDescent="0.35">
      <c r="A10" s="8"/>
      <c r="B10" s="72" t="str">
        <f>CONCATENATE(SD!objekt3)</f>
        <v/>
      </c>
      <c r="C10" s="73"/>
      <c r="D10" s="73"/>
      <c r="E10" s="74"/>
    </row>
    <row r="11" spans="1:5" ht="17.149999999999999" customHeight="1" x14ac:dyDescent="0.35">
      <c r="A11" s="5" t="s">
        <v>9</v>
      </c>
      <c r="B11" s="65" t="str">
        <f>CONCATENATE(SD!zpracoval)</f>
        <v>Ing. Barbora Gajdušková</v>
      </c>
      <c r="C11" s="66"/>
      <c r="D11" s="5" t="s">
        <v>15</v>
      </c>
      <c r="E11" s="11" t="str">
        <f>CONCATENATE(SD!čiszak)</f>
        <v>K21148016</v>
      </c>
    </row>
    <row r="12" spans="1:5" ht="17.149999999999999" customHeight="1" x14ac:dyDescent="0.35">
      <c r="A12" s="5" t="s">
        <v>10</v>
      </c>
      <c r="B12" s="65" t="str">
        <f>CONCATENATE(SD!kontroloval)</f>
        <v>Ing. Radek Buchta</v>
      </c>
      <c r="C12" s="66"/>
      <c r="D12" s="5" t="s">
        <v>12</v>
      </c>
      <c r="E12" s="13" t="str">
        <f>CONCATENATE(SD!datum)</f>
        <v>14.01.2022</v>
      </c>
    </row>
    <row r="13" spans="1:5" ht="17.149999999999999" customHeight="1" x14ac:dyDescent="0.35">
      <c r="A13" s="5" t="s">
        <v>19</v>
      </c>
      <c r="B13" s="81" t="str">
        <f>CONCATENATE(SD!schválil)</f>
        <v>Ing. Bohuslav Šulák</v>
      </c>
      <c r="C13" s="55"/>
      <c r="D13" s="5" t="s">
        <v>13</v>
      </c>
      <c r="E13" s="11" t="str">
        <f>CONCATENATE(SD!stupen)</f>
        <v>DPS</v>
      </c>
    </row>
    <row r="14" spans="1:5" ht="17.149999999999999" customHeight="1" x14ac:dyDescent="0.35">
      <c r="A14" s="5" t="s">
        <v>20</v>
      </c>
      <c r="B14" s="54" t="str">
        <f>CONCATENATE(SD!A23)</f>
        <v>21148U61-01</v>
      </c>
      <c r="C14" s="55"/>
      <c r="D14" s="5" t="s">
        <v>21</v>
      </c>
      <c r="E14" s="14">
        <f>SD!E23</f>
        <v>4</v>
      </c>
    </row>
    <row r="15" spans="1:5" x14ac:dyDescent="0.35">
      <c r="A15" s="24"/>
      <c r="B15" s="25"/>
      <c r="C15" s="25"/>
      <c r="D15" s="25"/>
      <c r="E15" s="26"/>
    </row>
    <row r="16" spans="1:5" ht="16.399999999999999" customHeight="1" x14ac:dyDescent="0.35">
      <c r="A16" s="5" t="s">
        <v>11</v>
      </c>
      <c r="B16" s="33" t="s">
        <v>5</v>
      </c>
      <c r="C16" s="34"/>
      <c r="D16" s="35"/>
      <c r="E16" s="9" t="s">
        <v>14</v>
      </c>
    </row>
    <row r="17" spans="1:5" x14ac:dyDescent="0.35">
      <c r="A17" s="12" t="str">
        <f>CONCATENATE(SD!A16)</f>
        <v/>
      </c>
      <c r="B17" s="19" t="str">
        <f>CONCATENATE(SD!B16)</f>
        <v/>
      </c>
      <c r="C17" s="22"/>
      <c r="D17" s="23"/>
      <c r="E17" s="11" t="str">
        <f>CONCATENATE(SD!E16)</f>
        <v/>
      </c>
    </row>
    <row r="18" spans="1:5" x14ac:dyDescent="0.35">
      <c r="A18" s="12" t="str">
        <f>CONCATENATE(SD!A17)</f>
        <v/>
      </c>
      <c r="B18" s="19" t="str">
        <f>CONCATENATE(SD!B17)</f>
        <v/>
      </c>
      <c r="C18" s="22"/>
      <c r="D18" s="23"/>
      <c r="E18" s="11" t="str">
        <f>CONCATENATE(SD!E17)</f>
        <v/>
      </c>
    </row>
    <row r="19" spans="1:5" x14ac:dyDescent="0.35">
      <c r="A19" s="24"/>
      <c r="B19" s="25"/>
      <c r="C19" s="25"/>
      <c r="D19" s="25"/>
      <c r="E19" s="26"/>
    </row>
    <row r="20" spans="1:5" ht="15" customHeight="1" x14ac:dyDescent="0.35">
      <c r="A20" s="75" t="s">
        <v>3</v>
      </c>
      <c r="B20" s="76"/>
      <c r="C20" s="76"/>
      <c r="D20" s="76"/>
      <c r="E20" s="77"/>
    </row>
    <row r="21" spans="1:5" ht="15" customHeight="1" x14ac:dyDescent="0.35">
      <c r="A21" s="78"/>
      <c r="B21" s="79"/>
      <c r="C21" s="79"/>
      <c r="D21" s="79"/>
      <c r="E21" s="80"/>
    </row>
    <row r="33" ht="15" customHeight="1" x14ac:dyDescent="0.35"/>
    <row r="34" ht="15" customHeight="1" x14ac:dyDescent="0.35"/>
  </sheetData>
  <mergeCells count="20">
    <mergeCell ref="B14:C14"/>
    <mergeCell ref="A20:E21"/>
    <mergeCell ref="B13:C13"/>
    <mergeCell ref="A15:E15"/>
    <mergeCell ref="B16:D16"/>
    <mergeCell ref="B17:D17"/>
    <mergeCell ref="B18:D18"/>
    <mergeCell ref="A19:E19"/>
    <mergeCell ref="B12:C12"/>
    <mergeCell ref="A1:A4"/>
    <mergeCell ref="B1:E1"/>
    <mergeCell ref="B2:E2"/>
    <mergeCell ref="B3:E4"/>
    <mergeCell ref="B5:E5"/>
    <mergeCell ref="B6:E6"/>
    <mergeCell ref="B7:E7"/>
    <mergeCell ref="B8:E8"/>
    <mergeCell ref="B9:E9"/>
    <mergeCell ref="B10:E10"/>
    <mergeCell ref="B11:C11"/>
  </mergeCells>
  <hyperlinks>
    <hyperlink ref="B3" r:id="rId1" display="mailto:ep@eproznov.cz" xr:uid="{00000000-0004-0000-0100-000000000000}"/>
  </hyperlinks>
  <pageMargins left="0.7" right="0.46875" top="0.78740157499999996" bottom="0.78740157499999996" header="0.3" footer="0.3"/>
  <pageSetup paperSize="9" orientation="portrait" horizontalDpi="300" r:id="rId2"/>
  <ignoredErrors>
    <ignoredError sqref="B17:B18" unlockedFormula="1"/>
  </ignoredError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1"/>
  <sheetViews>
    <sheetView tabSelected="1" view="pageBreakPreview" zoomScale="115" zoomScaleNormal="100" zoomScaleSheetLayoutView="115" workbookViewId="0">
      <selection activeCell="F28" sqref="F28"/>
    </sheetView>
  </sheetViews>
  <sheetFormatPr defaultColWidth="9" defaultRowHeight="14.5" x14ac:dyDescent="0.35"/>
  <cols>
    <col min="1" max="1" width="16.54296875" customWidth="1"/>
    <col min="2" max="5" width="17.7265625" customWidth="1"/>
  </cols>
  <sheetData>
    <row r="1" spans="1:5" ht="27" customHeight="1" x14ac:dyDescent="0.35">
      <c r="A1" s="38"/>
      <c r="B1" s="39" t="s">
        <v>0</v>
      </c>
      <c r="C1" s="40"/>
      <c r="D1" s="40"/>
      <c r="E1" s="40"/>
    </row>
    <row r="2" spans="1:5" ht="21" customHeight="1" x14ac:dyDescent="0.35">
      <c r="A2" s="38"/>
      <c r="B2" s="41" t="s">
        <v>4</v>
      </c>
      <c r="C2" s="42"/>
      <c r="D2" s="42"/>
      <c r="E2" s="42"/>
    </row>
    <row r="3" spans="1:5" ht="15" customHeight="1" x14ac:dyDescent="0.35">
      <c r="A3" s="38"/>
      <c r="B3" s="56" t="s">
        <v>1</v>
      </c>
      <c r="C3" s="57"/>
      <c r="D3" s="57"/>
      <c r="E3" s="58"/>
    </row>
    <row r="4" spans="1:5" ht="7.5" customHeight="1" x14ac:dyDescent="0.35">
      <c r="A4" s="38"/>
      <c r="B4" s="59"/>
      <c r="C4" s="60"/>
      <c r="D4" s="60"/>
      <c r="E4" s="61"/>
    </row>
    <row r="5" spans="1:5" ht="35.25" customHeight="1" x14ac:dyDescent="0.35">
      <c r="A5" s="5" t="s">
        <v>6</v>
      </c>
      <c r="B5" s="43" t="s">
        <v>41</v>
      </c>
      <c r="C5" s="44"/>
      <c r="D5" s="44"/>
      <c r="E5" s="45"/>
    </row>
    <row r="6" spans="1:5" ht="19.75" customHeight="1" x14ac:dyDescent="0.35">
      <c r="A6" s="5" t="s">
        <v>7</v>
      </c>
      <c r="B6" s="65" t="str">
        <f>CONCATENATE(SD!zákazník)</f>
        <v>NsP Karviná Ráj, p.o.</v>
      </c>
      <c r="C6" s="67"/>
      <c r="D6" s="67"/>
      <c r="E6" s="66"/>
    </row>
    <row r="7" spans="1:5" ht="19.75" customHeight="1" x14ac:dyDescent="0.35">
      <c r="A7" s="6" t="s">
        <v>18</v>
      </c>
      <c r="B7" s="65" t="str">
        <f>CONCATENATE(SD!B7)</f>
        <v>Orlová</v>
      </c>
      <c r="C7" s="67"/>
      <c r="D7" s="67"/>
      <c r="E7" s="66"/>
    </row>
    <row r="8" spans="1:5" ht="15" customHeight="1" x14ac:dyDescent="0.35">
      <c r="A8" s="6" t="s">
        <v>8</v>
      </c>
      <c r="B8" s="68" t="str">
        <f>CONCATENATE(SD!objekt1)</f>
        <v>D.1 SO 01 Stavební úpravy objektu energobloku</v>
      </c>
      <c r="C8" s="68"/>
      <c r="D8" s="68"/>
      <c r="E8" s="68"/>
    </row>
    <row r="9" spans="1:5" ht="15" customHeight="1" x14ac:dyDescent="0.35">
      <c r="A9" s="7"/>
      <c r="B9" s="69" t="str">
        <f>CONCATENATE(SD!objekt2)</f>
        <v>D.1.4 TZB (Vytápění, ZTI)</v>
      </c>
      <c r="C9" s="70"/>
      <c r="D9" s="70"/>
      <c r="E9" s="71"/>
    </row>
    <row r="10" spans="1:5" ht="15" customHeight="1" x14ac:dyDescent="0.35">
      <c r="A10" s="8"/>
      <c r="B10" s="72" t="str">
        <f>CONCATENATE(SD!objekt3)</f>
        <v/>
      </c>
      <c r="C10" s="73"/>
      <c r="D10" s="73"/>
      <c r="E10" s="74"/>
    </row>
    <row r="11" spans="1:5" ht="17.149999999999999" customHeight="1" x14ac:dyDescent="0.35">
      <c r="A11" s="5" t="s">
        <v>9</v>
      </c>
      <c r="B11" s="65" t="str">
        <f>CONCATENATE(SD!zpracoval)</f>
        <v>Ing. Barbora Gajdušková</v>
      </c>
      <c r="C11" s="66"/>
      <c r="D11" s="5" t="s">
        <v>15</v>
      </c>
      <c r="E11" s="11" t="str">
        <f>CONCATENATE(SD!čiszak)</f>
        <v>K21148016</v>
      </c>
    </row>
    <row r="12" spans="1:5" ht="17.149999999999999" customHeight="1" x14ac:dyDescent="0.35">
      <c r="A12" s="5" t="s">
        <v>10</v>
      </c>
      <c r="B12" s="65" t="str">
        <f>CONCATENATE(SD!kontroloval)</f>
        <v>Ing. Radek Buchta</v>
      </c>
      <c r="C12" s="66"/>
      <c r="D12" s="5" t="s">
        <v>12</v>
      </c>
      <c r="E12" s="13" t="str">
        <f>CONCATENATE(SD!datum)</f>
        <v>14.01.2022</v>
      </c>
    </row>
    <row r="13" spans="1:5" ht="17.149999999999999" customHeight="1" x14ac:dyDescent="0.35">
      <c r="A13" s="5" t="s">
        <v>19</v>
      </c>
      <c r="B13" s="81" t="str">
        <f>CONCATENATE(SD!schválil)</f>
        <v>Ing. Bohuslav Šulák</v>
      </c>
      <c r="C13" s="55"/>
      <c r="D13" s="5" t="s">
        <v>13</v>
      </c>
      <c r="E13" s="11" t="str">
        <f>CONCATENATE(SD!stupen)</f>
        <v>DPS</v>
      </c>
    </row>
    <row r="14" spans="1:5" ht="17.149999999999999" customHeight="1" x14ac:dyDescent="0.35">
      <c r="A14" s="5" t="s">
        <v>20</v>
      </c>
      <c r="B14" s="54" t="str">
        <f>SD!A28</f>
        <v>21148U61-06</v>
      </c>
      <c r="C14" s="55"/>
      <c r="D14" s="5" t="s">
        <v>21</v>
      </c>
      <c r="E14" s="14">
        <f>SD!E28</f>
        <v>3</v>
      </c>
    </row>
    <row r="15" spans="1:5" x14ac:dyDescent="0.35">
      <c r="A15" s="24"/>
      <c r="B15" s="25"/>
      <c r="C15" s="25"/>
      <c r="D15" s="25"/>
      <c r="E15" s="26"/>
    </row>
    <row r="16" spans="1:5" ht="16.399999999999999" customHeight="1" x14ac:dyDescent="0.35">
      <c r="A16" s="5" t="s">
        <v>11</v>
      </c>
      <c r="B16" s="33" t="s">
        <v>5</v>
      </c>
      <c r="C16" s="34"/>
      <c r="D16" s="35"/>
      <c r="E16" s="9" t="s">
        <v>14</v>
      </c>
    </row>
    <row r="17" spans="1:5" x14ac:dyDescent="0.35">
      <c r="A17" s="12" t="str">
        <f>CONCATENATE(SD!A16)</f>
        <v/>
      </c>
      <c r="B17" s="19" t="str">
        <f>CONCATENATE(SD!B16)</f>
        <v/>
      </c>
      <c r="C17" s="22"/>
      <c r="D17" s="23"/>
      <c r="E17" s="11" t="str">
        <f>CONCATENATE(SD!E16)</f>
        <v/>
      </c>
    </row>
    <row r="18" spans="1:5" x14ac:dyDescent="0.35">
      <c r="A18" s="12" t="str">
        <f>CONCATENATE(SD!A17)</f>
        <v/>
      </c>
      <c r="B18" s="19" t="str">
        <f>CONCATENATE(SD!B17)</f>
        <v/>
      </c>
      <c r="C18" s="22"/>
      <c r="D18" s="23"/>
      <c r="E18" s="11" t="str">
        <f>CONCATENATE(SD!E17)</f>
        <v/>
      </c>
    </row>
    <row r="19" spans="1:5" x14ac:dyDescent="0.35">
      <c r="A19" s="24"/>
      <c r="B19" s="25"/>
      <c r="C19" s="25"/>
      <c r="D19" s="25"/>
      <c r="E19" s="26"/>
    </row>
    <row r="20" spans="1:5" ht="15" customHeight="1" x14ac:dyDescent="0.35">
      <c r="A20" s="75" t="s">
        <v>24</v>
      </c>
      <c r="B20" s="76"/>
      <c r="C20" s="76"/>
      <c r="D20" s="76"/>
      <c r="E20" s="77"/>
    </row>
    <row r="21" spans="1:5" ht="15" customHeight="1" x14ac:dyDescent="0.35">
      <c r="A21" s="78"/>
      <c r="B21" s="79"/>
      <c r="C21" s="79"/>
      <c r="D21" s="79"/>
      <c r="E21" s="80"/>
    </row>
  </sheetData>
  <mergeCells count="20">
    <mergeCell ref="B12:C12"/>
    <mergeCell ref="A1:A4"/>
    <mergeCell ref="B1:E1"/>
    <mergeCell ref="B2:E2"/>
    <mergeCell ref="B3:E4"/>
    <mergeCell ref="B5:E5"/>
    <mergeCell ref="B6:E6"/>
    <mergeCell ref="B7:E7"/>
    <mergeCell ref="B8:E8"/>
    <mergeCell ref="B9:E9"/>
    <mergeCell ref="B10:E10"/>
    <mergeCell ref="B11:C11"/>
    <mergeCell ref="A19:E19"/>
    <mergeCell ref="A20:E21"/>
    <mergeCell ref="B13:C13"/>
    <mergeCell ref="B14:C14"/>
    <mergeCell ref="A15:E15"/>
    <mergeCell ref="B16:D16"/>
    <mergeCell ref="B17:D17"/>
    <mergeCell ref="B18:D18"/>
  </mergeCells>
  <hyperlinks>
    <hyperlink ref="B3" r:id="rId1" display="mailto:ep@eproznov.cz" xr:uid="{00000000-0004-0000-0300-000000000000}"/>
  </hyperlinks>
  <pageMargins left="0.7" right="0.46875" top="0.78740157499999996" bottom="0.78740157499999996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3E59F567329644B35E05C666527BC9" ma:contentTypeVersion="7" ma:contentTypeDescription="Vytvoří nový dokument" ma:contentTypeScope="" ma:versionID="3cd5c7279feb16a090f81389b5bf9de9">
  <xsd:schema xmlns:xsd="http://www.w3.org/2001/XMLSchema" xmlns:xs="http://www.w3.org/2001/XMLSchema" xmlns:p="http://schemas.microsoft.com/office/2006/metadata/properties" xmlns:ns2="919c7d11-6ce9-4a28-9e2f-08a1161cdd21" targetNamespace="http://schemas.microsoft.com/office/2006/metadata/properties" ma:root="true" ma:fieldsID="56d52aa4046e277b461744cc6129a030" ns2:_="">
    <xsd:import namespace="919c7d11-6ce9-4a28-9e2f-08a1161cdd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9c7d11-6ce9-4a28-9e2f-08a1161cdd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50794D9-6A5A-49E0-8DAA-DFA9F863F7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77361AE-D26F-4BC8-91F3-F228C8502B4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17AEEF5-6F35-4709-A0C4-383D785D4A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9c7d11-6ce9-4a28-9e2f-08a1161cdd2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33</vt:i4>
      </vt:variant>
    </vt:vector>
  </HeadingPairs>
  <TitlesOfParts>
    <vt:vector size="36" baseType="lpstr">
      <vt:lpstr>SD</vt:lpstr>
      <vt:lpstr>TZ</vt:lpstr>
      <vt:lpstr>VV</vt:lpstr>
      <vt:lpstr>SD!čiszak</vt:lpstr>
      <vt:lpstr>TZ!čiszak</vt:lpstr>
      <vt:lpstr>VV!čiszak</vt:lpstr>
      <vt:lpstr>SD!datum</vt:lpstr>
      <vt:lpstr>TZ!datum</vt:lpstr>
      <vt:lpstr>VV!datum</vt:lpstr>
      <vt:lpstr>SD!kontroloval</vt:lpstr>
      <vt:lpstr>TZ!kontroloval</vt:lpstr>
      <vt:lpstr>VV!kontroloval</vt:lpstr>
      <vt:lpstr>SD!objekt1</vt:lpstr>
      <vt:lpstr>TZ!objekt1</vt:lpstr>
      <vt:lpstr>VV!objekt1</vt:lpstr>
      <vt:lpstr>SD!objekt2</vt:lpstr>
      <vt:lpstr>TZ!objekt2</vt:lpstr>
      <vt:lpstr>VV!objekt2</vt:lpstr>
      <vt:lpstr>SD!objekt3</vt:lpstr>
      <vt:lpstr>TZ!objekt3</vt:lpstr>
      <vt:lpstr>VV!objekt3</vt:lpstr>
      <vt:lpstr>SD!schválil</vt:lpstr>
      <vt:lpstr>TZ!schválil</vt:lpstr>
      <vt:lpstr>VV!schválil</vt:lpstr>
      <vt:lpstr>SD!stupen</vt:lpstr>
      <vt:lpstr>TZ!stupen</vt:lpstr>
      <vt:lpstr>VV!stupen</vt:lpstr>
      <vt:lpstr>SD!zakázka</vt:lpstr>
      <vt:lpstr>TZ!zakázka</vt:lpstr>
      <vt:lpstr>VV!zakázka</vt:lpstr>
      <vt:lpstr>SD!zákazník</vt:lpstr>
      <vt:lpstr>TZ!zákazník</vt:lpstr>
      <vt:lpstr>VV!zákazník</vt:lpstr>
      <vt:lpstr>SD!zpracoval</vt:lpstr>
      <vt:lpstr>TZ!zpracoval</vt:lpstr>
      <vt:lpstr>VV!zpracoval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ldrozd</dc:creator>
  <cp:lastModifiedBy>bgajdusk</cp:lastModifiedBy>
  <cp:lastPrinted>2022-01-13T08:57:42Z</cp:lastPrinted>
  <dcterms:created xsi:type="dcterms:W3CDTF">2016-01-24T06:17:17Z</dcterms:created>
  <dcterms:modified xsi:type="dcterms:W3CDTF">2022-01-13T09:00:09Z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0x0101004B3E59F567329644B35E05C666527BC9</vt:lpwstr>
  </property>
</Properties>
</file>