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micanv\Documents\Pracovní\Objekty_ZZS\ÚO Ostrava\Školení_výcvik\Dokumenty\Zakázky\Interiér_realizace\"/>
    </mc:Choice>
  </mc:AlternateContent>
  <xr:revisionPtr revIDLastSave="0" documentId="13_ncr:1_{842ED4C6-477C-41E4-974D-7F99CC95B01E}" xr6:coauthVersionLast="47" xr6:coauthVersionMax="47" xr10:uidLastSave="{00000000-0000-0000-0000-000000000000}"/>
  <bookViews>
    <workbookView xWindow="7125" yWindow="255" windowWidth="16170" windowHeight="13920" tabRatio="745" xr2:uid="{00000000-000D-0000-FFFF-FFFF00000000}"/>
  </bookViews>
  <sheets>
    <sheet name="NÁBYTEK-VOLNÝ" sheetId="14" r:id="rId1"/>
    <sheet name="NÁBYTEK-VESTAVNÝ" sheetId="15" r:id="rId2"/>
    <sheet name="NÁBYTEK-KOMPLET" sheetId="16" r:id="rId3"/>
  </sheets>
  <definedNames>
    <definedName name="_xlnm._FilterDatabase" localSheetId="1" hidden="1">'NÁBYTEK-VESTAVNÝ'!$A$1:$K$66</definedName>
    <definedName name="_xlnm._FilterDatabase" localSheetId="0" hidden="1">'NÁBYTEK-VOLNÝ'!$F$3:$F$108</definedName>
    <definedName name="_xlnm.Print_Area" localSheetId="2">'NÁBYTEK-KOMPLET'!$A$1:$K$7</definedName>
    <definedName name="_xlnm.Print_Area" localSheetId="1">'NÁBYTEK-VESTAVNÝ'!$A$1:$K$71</definedName>
    <definedName name="_xlnm.Print_Area" localSheetId="0">'NÁBYTEK-VOLNÝ'!$A$1:$K$108</definedName>
  </definedNames>
  <calcPr calcId="181029"/>
  <fileRecoveryPr autoRecover="0"/>
</workbook>
</file>

<file path=xl/calcChain.xml><?xml version="1.0" encoding="utf-8"?>
<calcChain xmlns="http://schemas.openxmlformats.org/spreadsheetml/2006/main">
  <c r="H48" i="15" l="1"/>
  <c r="J48" i="15" s="1"/>
  <c r="K48" i="15" s="1"/>
  <c r="H38" i="15"/>
  <c r="J38" i="15" s="1"/>
  <c r="K38" i="15" s="1"/>
  <c r="H7" i="15"/>
  <c r="H92" i="14"/>
  <c r="H29" i="14"/>
  <c r="J29" i="14" s="1"/>
  <c r="K29" i="14" s="1"/>
  <c r="H20" i="14"/>
  <c r="J20" i="14" s="1"/>
  <c r="K20" i="14" s="1"/>
  <c r="H21" i="14"/>
  <c r="J21" i="14" s="1"/>
  <c r="J7" i="15" l="1"/>
  <c r="J92" i="14"/>
  <c r="K92" i="14" s="1"/>
  <c r="K21" i="14"/>
  <c r="K7" i="15" l="1"/>
  <c r="H97" i="14"/>
  <c r="J97" i="14" s="1"/>
  <c r="H91" i="14"/>
  <c r="J91" i="14" s="1"/>
  <c r="K97" i="14" l="1"/>
  <c r="K91" i="14"/>
  <c r="H74" i="14"/>
  <c r="J74" i="14" s="1"/>
  <c r="H65" i="14"/>
  <c r="J65" i="14" s="1"/>
  <c r="H55" i="14"/>
  <c r="J55" i="14" s="1"/>
  <c r="H56" i="14"/>
  <c r="J56" i="14" s="1"/>
  <c r="H48" i="14"/>
  <c r="J48" i="14" s="1"/>
  <c r="H49" i="14"/>
  <c r="J49" i="14" s="1"/>
  <c r="K49" i="14" s="1"/>
  <c r="H35" i="14"/>
  <c r="J35" i="14" s="1"/>
  <c r="K35" i="14" s="1"/>
  <c r="H36" i="14"/>
  <c r="J36" i="14" s="1"/>
  <c r="H28" i="14"/>
  <c r="J28" i="14" s="1"/>
  <c r="H24" i="14"/>
  <c r="J24" i="14" s="1"/>
  <c r="H66" i="15"/>
  <c r="H65" i="15"/>
  <c r="J65" i="15" s="1"/>
  <c r="K65" i="15" s="1"/>
  <c r="H63" i="15"/>
  <c r="H61" i="15"/>
  <c r="J61" i="15" s="1"/>
  <c r="K61" i="15" s="1"/>
  <c r="H59" i="15"/>
  <c r="H56" i="15"/>
  <c r="J56" i="15" s="1"/>
  <c r="H55" i="15"/>
  <c r="H54" i="15"/>
  <c r="J54" i="15" s="1"/>
  <c r="K54" i="15" s="1"/>
  <c r="H52" i="15"/>
  <c r="H51" i="15"/>
  <c r="H50" i="15"/>
  <c r="J50" i="15" s="1"/>
  <c r="H49" i="15"/>
  <c r="J49" i="15" s="1"/>
  <c r="K49" i="15" s="1"/>
  <c r="H46" i="15"/>
  <c r="H45" i="15"/>
  <c r="H43" i="15"/>
  <c r="J43" i="15" s="1"/>
  <c r="H42" i="15"/>
  <c r="J42" i="15" s="1"/>
  <c r="K42" i="15" s="1"/>
  <c r="H41" i="15"/>
  <c r="H40" i="15"/>
  <c r="H39" i="15"/>
  <c r="H36" i="15"/>
  <c r="H35" i="15"/>
  <c r="H34" i="15"/>
  <c r="J34" i="15" s="1"/>
  <c r="H33" i="15"/>
  <c r="J33" i="15" s="1"/>
  <c r="K33" i="15" s="1"/>
  <c r="H31" i="15"/>
  <c r="H30" i="15"/>
  <c r="H29" i="15"/>
  <c r="J29" i="15" s="1"/>
  <c r="K29" i="15" s="1"/>
  <c r="H28" i="15"/>
  <c r="H27" i="15"/>
  <c r="J27" i="15" s="1"/>
  <c r="H25" i="15"/>
  <c r="H24" i="15"/>
  <c r="J24" i="15" s="1"/>
  <c r="K24" i="15" s="1"/>
  <c r="H23" i="15"/>
  <c r="H22" i="15"/>
  <c r="H20" i="15"/>
  <c r="H19" i="15"/>
  <c r="H17" i="15"/>
  <c r="J17" i="15" s="1"/>
  <c r="H16" i="15"/>
  <c r="J16" i="15" s="1"/>
  <c r="K16" i="15" s="1"/>
  <c r="H14" i="15"/>
  <c r="H13" i="15"/>
  <c r="H11" i="15"/>
  <c r="J11" i="15" s="1"/>
  <c r="K11" i="15" s="1"/>
  <c r="H10" i="15"/>
  <c r="H9" i="15"/>
  <c r="H8" i="15"/>
  <c r="J19" i="15" l="1"/>
  <c r="J67" i="15" s="1"/>
  <c r="H67" i="15"/>
  <c r="H69" i="15" s="1"/>
  <c r="J8" i="15"/>
  <c r="K8" i="15" s="1"/>
  <c r="K74" i="14"/>
  <c r="K65" i="14"/>
  <c r="K56" i="14"/>
  <c r="K55" i="14"/>
  <c r="K48" i="14"/>
  <c r="K36" i="14"/>
  <c r="K28" i="14"/>
  <c r="K24" i="14"/>
  <c r="J36" i="15"/>
  <c r="K36" i="15" s="1"/>
  <c r="J31" i="15"/>
  <c r="K31" i="15" s="1"/>
  <c r="J66" i="15"/>
  <c r="K66" i="15" s="1"/>
  <c r="J14" i="15"/>
  <c r="K14" i="15" s="1"/>
  <c r="J25" i="15"/>
  <c r="K25" i="15" s="1"/>
  <c r="J41" i="15"/>
  <c r="K41" i="15" s="1"/>
  <c r="J55" i="15"/>
  <c r="K55" i="15" s="1"/>
  <c r="J51" i="15"/>
  <c r="K51" i="15" s="1"/>
  <c r="K17" i="15"/>
  <c r="J13" i="15"/>
  <c r="K13" i="15" s="1"/>
  <c r="J22" i="15"/>
  <c r="K22" i="15" s="1"/>
  <c r="K27" i="15"/>
  <c r="J30" i="15"/>
  <c r="K30" i="15" s="1"/>
  <c r="K34" i="15"/>
  <c r="J39" i="15"/>
  <c r="K39" i="15" s="1"/>
  <c r="K43" i="15"/>
  <c r="J45" i="15"/>
  <c r="K45" i="15" s="1"/>
  <c r="K50" i="15"/>
  <c r="K56" i="15"/>
  <c r="J63" i="15"/>
  <c r="K63" i="15" s="1"/>
  <c r="J10" i="15"/>
  <c r="K10" i="15" s="1"/>
  <c r="J20" i="15"/>
  <c r="K20" i="15" s="1"/>
  <c r="J28" i="15"/>
  <c r="K28" i="15" s="1"/>
  <c r="J35" i="15"/>
  <c r="K35" i="15" s="1"/>
  <c r="J59" i="15"/>
  <c r="K59" i="15" s="1"/>
  <c r="J23" i="15"/>
  <c r="K23" i="15" s="1"/>
  <c r="J40" i="15"/>
  <c r="K40" i="15" s="1"/>
  <c r="J46" i="15"/>
  <c r="K46" i="15" s="1"/>
  <c r="J52" i="15"/>
  <c r="K52" i="15" s="1"/>
  <c r="J9" i="15"/>
  <c r="K19" i="15" l="1"/>
  <c r="J70" i="15"/>
  <c r="K9" i="15"/>
  <c r="K67" i="15" l="1"/>
  <c r="K71" i="15" s="1"/>
  <c r="H103" i="14"/>
  <c r="J103" i="14" l="1"/>
  <c r="K103" i="14" s="1"/>
  <c r="H52" i="14" l="1"/>
  <c r="J52" i="14" l="1"/>
  <c r="K52" i="14" s="1"/>
  <c r="H38" i="14" l="1"/>
  <c r="H17" i="14"/>
  <c r="H98" i="14"/>
  <c r="H102" i="14"/>
  <c r="H101" i="14"/>
  <c r="H100" i="14"/>
  <c r="H99" i="14"/>
  <c r="H95" i="14"/>
  <c r="H94" i="14"/>
  <c r="J94" i="14" s="1"/>
  <c r="H93" i="14"/>
  <c r="H89" i="14"/>
  <c r="H88" i="14"/>
  <c r="H87" i="14"/>
  <c r="J87" i="14" s="1"/>
  <c r="K87" i="14" s="1"/>
  <c r="H85" i="14"/>
  <c r="H84" i="14"/>
  <c r="H81" i="14"/>
  <c r="H80" i="14"/>
  <c r="H79" i="14"/>
  <c r="J79" i="14" s="1"/>
  <c r="H78" i="14"/>
  <c r="J78" i="14" s="1"/>
  <c r="H77" i="14"/>
  <c r="J77" i="14" s="1"/>
  <c r="H76" i="14"/>
  <c r="J76" i="14" s="1"/>
  <c r="H75" i="14"/>
  <c r="J75" i="14" s="1"/>
  <c r="H72" i="14"/>
  <c r="H71" i="14"/>
  <c r="J71" i="14" s="1"/>
  <c r="H70" i="14"/>
  <c r="H69" i="14"/>
  <c r="H68" i="14"/>
  <c r="J68" i="14" s="1"/>
  <c r="H67" i="14"/>
  <c r="J67" i="14" s="1"/>
  <c r="K67" i="14" s="1"/>
  <c r="H66" i="14"/>
  <c r="H63" i="14"/>
  <c r="H62" i="14"/>
  <c r="J62" i="14" s="1"/>
  <c r="K62" i="14" s="1"/>
  <c r="H61" i="14"/>
  <c r="H60" i="14"/>
  <c r="H59" i="14"/>
  <c r="H58" i="14"/>
  <c r="J58" i="14" s="1"/>
  <c r="H57" i="14"/>
  <c r="H53" i="14"/>
  <c r="J53" i="14" s="1"/>
  <c r="H11" i="14"/>
  <c r="H51" i="14"/>
  <c r="J51" i="14" s="1"/>
  <c r="H50" i="14"/>
  <c r="H46" i="14"/>
  <c r="J46" i="14" s="1"/>
  <c r="K46" i="14" s="1"/>
  <c r="H45" i="14"/>
  <c r="H37" i="14"/>
  <c r="J37" i="14" s="1"/>
  <c r="K37" i="14" s="1"/>
  <c r="H43" i="14"/>
  <c r="H42" i="14"/>
  <c r="H41" i="14"/>
  <c r="H40" i="14"/>
  <c r="H39" i="14"/>
  <c r="H33" i="14"/>
  <c r="H32" i="14"/>
  <c r="H31" i="14"/>
  <c r="H30" i="14"/>
  <c r="H26" i="14"/>
  <c r="H25" i="14"/>
  <c r="H22" i="14"/>
  <c r="H16" i="14"/>
  <c r="H18" i="14"/>
  <c r="J18" i="14" s="1"/>
  <c r="H14" i="14"/>
  <c r="H13" i="14"/>
  <c r="H15" i="14"/>
  <c r="H10" i="14"/>
  <c r="J10" i="14" s="1"/>
  <c r="J98" i="14" l="1"/>
  <c r="K98" i="14" s="1"/>
  <c r="J38" i="14"/>
  <c r="K38" i="14" s="1"/>
  <c r="J17" i="14"/>
  <c r="K17" i="14" s="1"/>
  <c r="J102" i="14"/>
  <c r="K102" i="14" s="1"/>
  <c r="J101" i="14"/>
  <c r="K101" i="14" s="1"/>
  <c r="J100" i="14"/>
  <c r="K100" i="14" s="1"/>
  <c r="J99" i="14"/>
  <c r="K99" i="14" s="1"/>
  <c r="J95" i="14"/>
  <c r="K95" i="14" s="1"/>
  <c r="K94" i="14"/>
  <c r="J93" i="14"/>
  <c r="K93" i="14" s="1"/>
  <c r="J89" i="14"/>
  <c r="K89" i="14" s="1"/>
  <c r="J88" i="14"/>
  <c r="K88" i="14" s="1"/>
  <c r="J85" i="14"/>
  <c r="K85" i="14" s="1"/>
  <c r="J84" i="14"/>
  <c r="K84" i="14" s="1"/>
  <c r="J81" i="14"/>
  <c r="K81" i="14" s="1"/>
  <c r="J80" i="14"/>
  <c r="K80" i="14" s="1"/>
  <c r="K79" i="14"/>
  <c r="K78" i="14"/>
  <c r="K77" i="14"/>
  <c r="K76" i="14"/>
  <c r="K75" i="14"/>
  <c r="K71" i="14"/>
  <c r="J72" i="14"/>
  <c r="K72" i="14" s="1"/>
  <c r="J70" i="14"/>
  <c r="K70" i="14" s="1"/>
  <c r="J69" i="14"/>
  <c r="K69" i="14" s="1"/>
  <c r="K68" i="14"/>
  <c r="J66" i="14"/>
  <c r="K66" i="14" s="1"/>
  <c r="J63" i="14"/>
  <c r="K63" i="14" s="1"/>
  <c r="J61" i="14"/>
  <c r="K61" i="14" s="1"/>
  <c r="J60" i="14"/>
  <c r="K60" i="14" s="1"/>
  <c r="J59" i="14"/>
  <c r="K59" i="14" s="1"/>
  <c r="K58" i="14"/>
  <c r="J57" i="14"/>
  <c r="K57" i="14" s="1"/>
  <c r="J11" i="14"/>
  <c r="K11" i="14" s="1"/>
  <c r="K53" i="14"/>
  <c r="K51" i="14"/>
  <c r="J50" i="14"/>
  <c r="K50" i="14" s="1"/>
  <c r="J45" i="14"/>
  <c r="K45" i="14" s="1"/>
  <c r="J43" i="14"/>
  <c r="K43" i="14" s="1"/>
  <c r="J42" i="14"/>
  <c r="K42" i="14" s="1"/>
  <c r="J41" i="14"/>
  <c r="K41" i="14" s="1"/>
  <c r="J40" i="14"/>
  <c r="K40" i="14" s="1"/>
  <c r="J39" i="14"/>
  <c r="K39" i="14" s="1"/>
  <c r="J33" i="14"/>
  <c r="K33" i="14" s="1"/>
  <c r="J32" i="14"/>
  <c r="K32" i="14" s="1"/>
  <c r="J31" i="14"/>
  <c r="K31" i="14" s="1"/>
  <c r="J30" i="14"/>
  <c r="K30" i="14" s="1"/>
  <c r="J25" i="14"/>
  <c r="K25" i="14" s="1"/>
  <c r="J26" i="14"/>
  <c r="K26" i="14" s="1"/>
  <c r="J22" i="14"/>
  <c r="K22" i="14" s="1"/>
  <c r="J16" i="14"/>
  <c r="K16" i="14" s="1"/>
  <c r="K18" i="14"/>
  <c r="J14" i="14"/>
  <c r="K14" i="14" s="1"/>
  <c r="J13" i="14"/>
  <c r="K13" i="14" s="1"/>
  <c r="J15" i="14"/>
  <c r="K15" i="14" s="1"/>
  <c r="K10" i="14"/>
  <c r="H9" i="14" l="1"/>
  <c r="J9" i="14" s="1"/>
  <c r="K9" i="14" s="1"/>
  <c r="H8" i="14" l="1"/>
  <c r="J8" i="14" s="1"/>
  <c r="K8" i="14" l="1"/>
  <c r="H7" i="14"/>
  <c r="H104" i="14" l="1"/>
  <c r="H106" i="14" s="1"/>
  <c r="H5" i="16" s="1"/>
  <c r="J7" i="14"/>
  <c r="J104" i="14" l="1"/>
  <c r="J107" i="14" s="1"/>
  <c r="J6" i="16" s="1"/>
  <c r="K7" i="14"/>
  <c r="K104" i="14" s="1"/>
  <c r="K108" i="14" l="1"/>
  <c r="K7" i="16" s="1"/>
</calcChain>
</file>

<file path=xl/sharedStrings.xml><?xml version="1.0" encoding="utf-8"?>
<sst xmlns="http://schemas.openxmlformats.org/spreadsheetml/2006/main" count="677" uniqueCount="262">
  <si>
    <t>MJ</t>
  </si>
  <si>
    <t xml:space="preserve">DPH </t>
  </si>
  <si>
    <t>Cena DPH</t>
  </si>
  <si>
    <t>Cena s DPH</t>
  </si>
  <si>
    <t>ks</t>
  </si>
  <si>
    <t>Počet</t>
  </si>
  <si>
    <t>Položka</t>
  </si>
  <si>
    <t>Celkem za dílo</t>
  </si>
  <si>
    <t>Celkem bez DPH</t>
  </si>
  <si>
    <t>Cena /MJ bez DPH</t>
  </si>
  <si>
    <t>1.</t>
  </si>
  <si>
    <t>2.</t>
  </si>
  <si>
    <t xml:space="preserve">celkem DPH </t>
  </si>
  <si>
    <t>3.</t>
  </si>
  <si>
    <t>4.</t>
  </si>
  <si>
    <t>Popis položky (ŠxHxV mm)</t>
  </si>
  <si>
    <t>OZN.</t>
  </si>
  <si>
    <t>SK1</t>
  </si>
  <si>
    <t>Policová skříň</t>
  </si>
  <si>
    <t>SK2</t>
  </si>
  <si>
    <t>ŠKOLÍCÍ ČÁST - VOLNÝ NÁBYTEK</t>
  </si>
  <si>
    <t>NSK1</t>
  </si>
  <si>
    <t>POS1</t>
  </si>
  <si>
    <t>Postel s roštěm a matrací</t>
  </si>
  <si>
    <t>2070x960x270 mm, kovová konstrukce, bílý lak, pěnová matrace</t>
  </si>
  <si>
    <t>Lednice</t>
  </si>
  <si>
    <t>560x575x845 mm, volně stojící podstavná kombinovaná lednice, mrazák umístěný v horní části, možnost změny otevírání dveří, objem chladničky 107 l, barva bílá, LED osvětlení</t>
  </si>
  <si>
    <t>KS1</t>
  </si>
  <si>
    <t>Konferenční stolek</t>
  </si>
  <si>
    <t>800x400x590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</si>
  <si>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800x400x2000 mm vč. soklu 100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</si>
  <si>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800x500x450 mm, desky DTD tl. 36/18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</si>
  <si>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KRE1</t>
  </si>
  <si>
    <t>Křeslo</t>
  </si>
  <si>
    <t>POH1</t>
  </si>
  <si>
    <t>Pohovka</t>
  </si>
  <si>
    <t>2.10 CVIČNÝ BYT (OBÝVACÍ POKOJ)</t>
  </si>
  <si>
    <t>2.09 CVIČNÝ BYT (KUCHYNĚ S LOŽNICÍ)</t>
  </si>
  <si>
    <t>1990x930x820 mm, šířka sedáku 1670 mm, hloubka sedáku 610 mm, výška sedáku 470 mm, světle šedá látka</t>
  </si>
  <si>
    <t>700x730x750 mm, šířka sedáku 570 mm, hloubka sedáku 460 mm, výška sedáku 430 mm, oranžová látka</t>
  </si>
  <si>
    <t>Nástavec nad SK1</t>
  </si>
  <si>
    <t>2.11 WORKSHOP MÍSTNOST</t>
  </si>
  <si>
    <t>ST1</t>
  </si>
  <si>
    <t>Školící stůl</t>
  </si>
  <si>
    <t>Židle stohovatelná</t>
  </si>
  <si>
    <t>ŽS1</t>
  </si>
  <si>
    <t>2.12 WORKSHOP MÍSTNOST</t>
  </si>
  <si>
    <t>470x600x830 mm, šířka sedáku 450 mm, hloubka sedáku 470 mm, výška sedáku 460 mm, černá kostra, látka BONDAI - 4011, opěrák opatřen černou prodyšnou síťovinou, stohovatelnost 5 ks</t>
  </si>
  <si>
    <t>1500x550x760 mm, deska DTD tl. 18 mm, atypická kovová podnož, černý lak,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</si>
  <si>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2.13 ZASEDACÍ MÍSTNOST</t>
  </si>
  <si>
    <t>Nástavec nad SK2</t>
  </si>
  <si>
    <t>1000x400x590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</si>
  <si>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OS1</t>
  </si>
  <si>
    <t>Odkládací stůl</t>
  </si>
  <si>
    <t>ST2</t>
  </si>
  <si>
    <t>Zasedací stůl</t>
  </si>
  <si>
    <t>1400x1000x760 mm, deska DTD tl. 36 mm, atypická kovová podnož, černý lak, zásuvkový box: 2x 230V, 1x USB A/C, 1x RJ45, 1x HDMI,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</si>
  <si>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ŽK1</t>
  </si>
  <si>
    <t>Židle konferenční</t>
  </si>
  <si>
    <t>560x590x830 mm, šířka sedáku 450 mm, hloubka sedáku 470 mm, výška sedáku 460 mm, výška područek 610 mm, černá kostra, látka BONDAI - 4011, opěrák opatřen černou prodyšnou síťovinou, stohovatelnost 5 ks</t>
  </si>
  <si>
    <t>2.14 IT UČEBNA</t>
  </si>
  <si>
    <t>SK3</t>
  </si>
  <si>
    <t>ST3</t>
  </si>
  <si>
    <t>Pracovní stůl</t>
  </si>
  <si>
    <t>K1</t>
  </si>
  <si>
    <t>Zásuvkový kontejner</t>
  </si>
  <si>
    <t>2.18 WORKSHOP MÍSTNOST</t>
  </si>
  <si>
    <t>2500x800x760 mm, deska DTD tl. 36 mm, atypická kovová podnož, černý lak, 3x kabelová průchodka, zásuvkový box: 2x 230V, 1x USB A/C, 1x RJ45, 1x HDMI,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</si>
  <si>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ST4</t>
  </si>
  <si>
    <t>2000x1000x760 mm, deska DTD tl. 36 mm, atypická kovová podnož, černý lak,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</si>
  <si>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ST5</t>
  </si>
  <si>
    <t>1500x800x760 mm, deska DTD tl. 18 mm, atypická kovová podnož, černý lak,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</si>
  <si>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Mikrovlnná trouba</t>
  </si>
  <si>
    <t>2.19 UČEBNA</t>
  </si>
  <si>
    <t>2.20 KANCELÁŘ</t>
  </si>
  <si>
    <t>SK4</t>
  </si>
  <si>
    <t>Šatní skříň</t>
  </si>
  <si>
    <t>ST6</t>
  </si>
  <si>
    <t>1800x800x760 mm, deska DTD tl. 36 mm, atypická kovová podnož, černý lak, 2x kabelová průchodka,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</si>
  <si>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ST6A</t>
  </si>
  <si>
    <t>1500x550x760 mm, deska DTD tl. 36 mm, atypická kovová podnož, černý lak,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</si>
  <si>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ŽP1</t>
  </si>
  <si>
    <t xml:space="preserve">Židle pracovní </t>
  </si>
  <si>
    <t>šířka sedáku 510 mm, hloubka sedáku 460 mm, stavitelná výška sedáku 440 - 550 mm, výškově stavitelné područky, plochý ocelový chromový kříž s průměrem 640 mm  látka BONDAI - 4011, vysoký fixní síťovaný opěrák, pogumované kolečka, plynový píst</t>
  </si>
  <si>
    <t>5.</t>
  </si>
  <si>
    <t>6.</t>
  </si>
  <si>
    <t>7.</t>
  </si>
  <si>
    <t>8.</t>
  </si>
  <si>
    <t>9.</t>
  </si>
  <si>
    <t>10.</t>
  </si>
  <si>
    <t>11.</t>
  </si>
  <si>
    <t>12.</t>
  </si>
  <si>
    <t>13.</t>
  </si>
  <si>
    <t>14.</t>
  </si>
  <si>
    <t>15.</t>
  </si>
  <si>
    <t>16.</t>
  </si>
  <si>
    <t>17.</t>
  </si>
  <si>
    <t>18.</t>
  </si>
  <si>
    <t>19.</t>
  </si>
  <si>
    <t>20.</t>
  </si>
  <si>
    <t>440x364x259 mm, volně stojící, objem 20l, průměr talíře 25cm</t>
  </si>
  <si>
    <t>2.21 SEKRETARIÁT</t>
  </si>
  <si>
    <t>2.22 KANCELÁŘ</t>
  </si>
  <si>
    <t>CVIČNÁ ČÁST - VOLNÝ NÁBYTEK</t>
  </si>
  <si>
    <t>1.09 CHODBA</t>
  </si>
  <si>
    <t>SK5</t>
  </si>
  <si>
    <t>Nástavec nad SK5</t>
  </si>
  <si>
    <t>NSK5</t>
  </si>
  <si>
    <t>NSK2</t>
  </si>
  <si>
    <t>800x500x590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</si>
  <si>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1.10 SKLAD</t>
  </si>
  <si>
    <t>REG</t>
  </si>
  <si>
    <t>Regál</t>
  </si>
  <si>
    <t>900x450x1972 mm, 5x police, celokovová konstrukce, pozink</t>
  </si>
  <si>
    <t>1.15 CVIČNÁ MÍSTNOST</t>
  </si>
  <si>
    <t>1600x800x760 mm, deska DTD tl. 36 mm, atypická kovová podnož, černý lak, 2x kabelová průchodka,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</si>
  <si>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1.16 LEKTOŘI</t>
  </si>
  <si>
    <t>SK6</t>
  </si>
  <si>
    <t>NSK6</t>
  </si>
  <si>
    <t>Nástavec nad SK6</t>
  </si>
  <si>
    <t>960x600x590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</si>
  <si>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ST7</t>
  </si>
  <si>
    <t>434x600x600 mm,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</si>
  <si>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950x600x2000 mm vč. soklu 100 mm, uzamykatelné, šatní tyč,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</si>
  <si>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1000x400x760 mm, desky DTD tl. 36/18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</si>
  <si>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1000x400x2000 mm vč. soklu 100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</si>
  <si>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950x400x2000 mm vč. soklu 100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</si>
  <si>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1000x500x2000 mm vč. soklu 100 mm, uzamykatelné, výsuvný věšák, 2x ventilační mřížka,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</si>
  <si>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800x500x2000 mm vč. soklu 100 mm, uzamykatelné,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</si>
  <si>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TS1</t>
  </si>
  <si>
    <t>Televizní stolek</t>
  </si>
  <si>
    <t>1200x400x600 mm, desky DTD tl. 36/18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</si>
  <si>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L1</t>
  </si>
  <si>
    <t>Lavice</t>
  </si>
  <si>
    <t>1950x400x450 mm,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</si>
  <si>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L2</t>
  </si>
  <si>
    <t>1250x400x450 mm,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</si>
  <si>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21.</t>
  </si>
  <si>
    <t>22.</t>
  </si>
  <si>
    <t>23.</t>
  </si>
  <si>
    <t>28.</t>
  </si>
  <si>
    <t>24.</t>
  </si>
  <si>
    <t>25.</t>
  </si>
  <si>
    <t>26.</t>
  </si>
  <si>
    <t>27.</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</si>
  <si>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</si>
  <si>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</si>
  <si>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</si>
  <si>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</si>
  <si>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</si>
  <si>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</si>
  <si>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</si>
  <si>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</si>
  <si>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</si>
  <si>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</si>
  <si>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</si>
  <si>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</si>
  <si>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</si>
  <si>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</si>
  <si>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</si>
  <si>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</si>
  <si>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</si>
  <si>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</si>
  <si>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</si>
  <si>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</si>
  <si>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</si>
  <si>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</si>
  <si>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</si>
  <si>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</si>
  <si>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</si>
  <si>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</si>
  <si>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</si>
  <si>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</si>
  <si>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</si>
  <si>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</si>
  <si>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</si>
  <si>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</si>
  <si>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</si>
  <si>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</si>
  <si>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</si>
  <si>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</si>
  <si>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</si>
  <si>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</si>
  <si>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</si>
  <si>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</si>
  <si>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</si>
  <si>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AKCE: VZDĚLÁVACÍ A VÝCVIKOVÉ STŘEDISKO ZÁCHRANNÉ SLUŽBY</t>
  </si>
  <si>
    <t>CENY POLOŽEK VČETNĚ ZAMĚŘENÍ, ZPRACOVÁNÍ VÝROBNÍ DOKUMENTACE, DOPRAVY A MONTÁŽE NA MÍSTĚ</t>
  </si>
  <si>
    <r>
      <rPr>
        <sz val="10"/>
        <rFont val="Arial Narrow"/>
        <family val="2"/>
        <charset val="238"/>
      </rPr>
      <t>cena za</t>
    </r>
    <r>
      <rPr>
        <b/>
        <sz val="10"/>
        <rFont val="Arial Narrow"/>
        <family val="2"/>
        <charset val="238"/>
      </rPr>
      <t xml:space="preserve"> volný nábytek </t>
    </r>
    <r>
      <rPr>
        <sz val="10"/>
        <rFont val="Arial Narrow"/>
        <family val="2"/>
        <charset val="238"/>
      </rPr>
      <t>celkem bez DPH</t>
    </r>
  </si>
  <si>
    <r>
      <rPr>
        <sz val="10"/>
        <rFont val="Arial Narrow"/>
        <family val="2"/>
        <charset val="238"/>
      </rPr>
      <t xml:space="preserve">cena celkem za </t>
    </r>
    <r>
      <rPr>
        <b/>
        <sz val="10"/>
        <rFont val="Arial Narrow"/>
        <family val="2"/>
        <charset val="238"/>
      </rPr>
      <t>volný nábytek</t>
    </r>
    <r>
      <rPr>
        <sz val="10"/>
        <rFont val="Arial Narrow"/>
        <family val="2"/>
        <charset val="238"/>
      </rPr>
      <t xml:space="preserve"> celkem včetně DPH</t>
    </r>
  </si>
  <si>
    <t>ŠKOLÍCÍ ČÁST - VESTAVNÝ NÁBYTEK</t>
  </si>
  <si>
    <t>KK1</t>
  </si>
  <si>
    <t>Kuchyňský kout</t>
  </si>
  <si>
    <t>1836x600x900/2600 vč. soklu 150 mm, pracovní deska tl. 38 mm, krycí instalační box,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</si>
  <si>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Dřez a baterie</t>
  </si>
  <si>
    <t>moderní jednodřez s odkapovou plochou, materiál TECTONITE odolný vůči poškrábání, nárazům a teplotám až 300 °C, rozměry 620x500 mm, vanička 350x425x200 mm, systém FASTFIX, součástí balení výpost s přepadem a sifon + dřezová baterie s vytahovací sprčkou černá</t>
  </si>
  <si>
    <t>Myčka nádobí</t>
  </si>
  <si>
    <t>596x550x818 mm, vestavná myčka, umyje až 14 sad nádobí na jeden cyklus (program ECO), ochrana proti přetečení, automatické otevírání dveří, displej a nastavitelné koše</t>
  </si>
  <si>
    <t>Obklad zdi</t>
  </si>
  <si>
    <t>výška obkladu 1100 mm vč. podlahové lišty, možnosti kotvení pomocí lepení nebo závěsné lišty, odstín U705 ANGORSKÁ ŠEDÁ,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</si>
  <si>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m</t>
  </si>
  <si>
    <t>SR</t>
  </si>
  <si>
    <t>Stínící roleta na okno</t>
  </si>
  <si>
    <t>látková roleta, ovládání řetízek</t>
  </si>
  <si>
    <t>set</t>
  </si>
  <si>
    <t>Nástěnná tabule</t>
  </si>
  <si>
    <t>2400x1200 mm, magnetická tabule se smaltovaným povrchem, pro psaní popisovačem, hliníkový rám, držák na psací potřeby</t>
  </si>
  <si>
    <t>SD1</t>
  </si>
  <si>
    <t>Skříňka pod dřez</t>
  </si>
  <si>
    <t>750x600x900/2000 vč. soklu 100 mm, pracovní deska tl. 38 mm, desky DTD tl. 18 mm, bez dřezu,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</si>
  <si>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VS1</t>
  </si>
  <si>
    <t>Věšáková stěna</t>
  </si>
  <si>
    <t>700x36x1900 mm, desky DTD tl. 18 mm, 3x věšák,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</si>
  <si>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VS2</t>
  </si>
  <si>
    <t>750x36x1900 mm, desky DTD tl. 18 mm, 3x věšák,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</si>
  <si>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VS3</t>
  </si>
  <si>
    <t>1950x36x1550 mm, desky DTD tl. 18 mm, 11x věšák, rozděleno na dvě části,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</si>
  <si>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Kolejnice na závěs</t>
  </si>
  <si>
    <t>montáž na strop, barva bílá</t>
  </si>
  <si>
    <t>ses</t>
  </si>
  <si>
    <t>Závěs</t>
  </si>
  <si>
    <t>látka backout, řasení 1:1,85 (plochá řasící páska)</t>
  </si>
  <si>
    <t>Akustické panely na stěnu</t>
  </si>
  <si>
    <t>celkem 84 ks, bílá 24 ks (2 sady), šedá 36 ks (3 sady), černá 24 ks (2 sady), lepeno na stěnu, tvar hexagonu, absorbuje zvuk, nehořlavé, netoxické, panely lze využít také jako nástěnku na připínačky</t>
  </si>
  <si>
    <t>SD2</t>
  </si>
  <si>
    <t>800x600x900/2000 vč. soklu 100 mm, pracovní deska tl. 38 mm, desky DTD tl. 18 mm, bez dřezu,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</si>
  <si>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KK2</t>
  </si>
  <si>
    <t>2500x600x900/2000 vč. soklu 150 mm, pracovní deska tl. 38 mm, krycí instalační box,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</si>
  <si>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VS4</t>
  </si>
  <si>
    <t>2500x36x1550 mm, desky DTD tl. 18 mm, 13x věšák, rozděleno na tři části,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</si>
  <si>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Garnýž</t>
  </si>
  <si>
    <t>montáž na stěnu, barva bílá</t>
  </si>
  <si>
    <t>N1</t>
  </si>
  <si>
    <t>Nástěnka se skříňkou</t>
  </si>
  <si>
    <t>Nástěnka se skříňkou 1800x400x1240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</si>
  <si>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KK3</t>
  </si>
  <si>
    <t>1200x600x900/2000 vč. soklu 150 mm, pracovní deska tl. 38 mm,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</si>
  <si>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KK4</t>
  </si>
  <si>
    <t>1270x600x900/2000 vč. soklu 150 mm, pracovní deska tl. 38 mm,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</si>
  <si>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t>CVIČNÁ ČÁST - VESTAVNÝ NÁBYTEK</t>
  </si>
  <si>
    <t>1.08 CHODBA</t>
  </si>
  <si>
    <t>KK5</t>
  </si>
  <si>
    <t>tvar L, 2440/2500x600x900/2000 vč. soklu 150 mm, pracovní deska tl. 38 mm, desky DTD tl. 18 mm, nábytkové hrany budou zhotoveny v bezespárovém provedení navaření hrany na dílec pomocí technologie: LASER, HOT-AIR, NIR a nebo PLAZMA za použití hrany opatřené před nanesenou polymerovou funkční vrstvou, barevně shodnou s dezénem hrany (použití lepidla včetně PUR není přípustné)</t>
  </si>
  <si>
    <r>
      <rPr>
        <sz val="10"/>
        <rFont val="Arial Narrow"/>
        <family val="2"/>
        <charset val="238"/>
      </rPr>
      <t>cena za</t>
    </r>
    <r>
      <rPr>
        <b/>
        <sz val="10"/>
        <rFont val="Arial Narrow"/>
        <family val="2"/>
        <charset val="238"/>
      </rPr>
      <t xml:space="preserve"> vestavný nábytek </t>
    </r>
    <r>
      <rPr>
        <sz val="10"/>
        <rFont val="Arial Narrow"/>
        <family val="2"/>
        <charset val="238"/>
      </rPr>
      <t>celkem bez DPH</t>
    </r>
  </si>
  <si>
    <r>
      <rPr>
        <sz val="10"/>
        <rFont val="Arial Narrow"/>
        <family val="2"/>
        <charset val="238"/>
      </rPr>
      <t xml:space="preserve">cena celkem za </t>
    </r>
    <r>
      <rPr>
        <b/>
        <sz val="10"/>
        <rFont val="Arial Narrow"/>
        <family val="2"/>
        <charset val="238"/>
      </rPr>
      <t>vestavný nábytek</t>
    </r>
    <r>
      <rPr>
        <sz val="10"/>
        <rFont val="Arial Narrow"/>
        <family val="2"/>
        <charset val="238"/>
      </rPr>
      <t xml:space="preserve"> celkem včetně DPH</t>
    </r>
  </si>
  <si>
    <r>
      <rPr>
        <sz val="10"/>
        <rFont val="Arial Narrow"/>
        <family val="2"/>
        <charset val="238"/>
      </rPr>
      <t>cena za</t>
    </r>
    <r>
      <rPr>
        <b/>
        <sz val="10"/>
        <rFont val="Arial Narrow"/>
        <family val="2"/>
        <charset val="238"/>
      </rPr>
      <t xml:space="preserve"> nábytek </t>
    </r>
    <r>
      <rPr>
        <sz val="10"/>
        <rFont val="Arial Narrow"/>
        <family val="2"/>
        <charset val="238"/>
      </rPr>
      <t>celkem bez DPH</t>
    </r>
  </si>
  <si>
    <t>CENY VČETNĚ ZAMĚŘENÍ, ZPRACOVÁNÍ VÝROBNÍ DOKUMENTACE, DOPRAVY A MONTÁŽE NA MÍSTĚ</t>
  </si>
  <si>
    <t>70.</t>
  </si>
  <si>
    <t>71.</t>
  </si>
  <si>
    <t>72.</t>
  </si>
  <si>
    <t>73.</t>
  </si>
  <si>
    <t>74.</t>
  </si>
  <si>
    <t>75.</t>
  </si>
  <si>
    <t>76.</t>
  </si>
  <si>
    <t>77.</t>
  </si>
  <si>
    <t>78.</t>
  </si>
  <si>
    <t>79.</t>
  </si>
  <si>
    <t>80.</t>
  </si>
  <si>
    <t>81.</t>
  </si>
  <si>
    <t>82.</t>
  </si>
  <si>
    <t>KALKULACE</t>
  </si>
  <si>
    <t>INETRIÉROVÉ VYBAVENÍ PROSTOR VVS ZZS MSK - KOMPLET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</si>
</sst>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5" x14ac:knownFonts="1">
    <font>
      <sz val="10"/>
      <name val="Arial CE"/>
      <charset val="238"/>
    </font>
    <font>
      <sz val="10"/>
      <name val="Arial CE"/>
      <charset val="238"/>
    </font>
    <font>
      <sz val="10"/>
      <name val="Arial Narrow"/>
      <family val="2"/>
      <charset val="238"/>
    </font>
    <font>
      <b/>
      <sz val="10"/>
      <name val="Arial Narrow"/>
      <family val="2"/>
      <charset val="238"/>
    </font>
    <font>
      <u/>
      <sz val="10"/>
      <color theme="10"/>
      <name val="Arial CE"/>
      <charset val="238"/>
    </font>
    <font>
      <sz val="9"/>
      <name val="Arial Narrow"/>
      <family val="2"/>
      <charset val="238"/>
    </font>
    <font>
      <b/>
      <sz val="14"/>
      <color theme="0"/>
      <name val="Arial Narrow"/>
      <family val="2"/>
      <charset val="238"/>
    </font>
    <font>
      <sz val="10"/>
      <name val="Arial Narrow"/>
      <family val="2"/>
      <charset val="238"/>
    </font>
    <font>
      <b/>
      <sz val="9"/>
      <name val="Arial Narrow"/>
      <family val="2"/>
      <charset val="238"/>
    </font>
    <font>
      <sz val="9"/>
      <name val="Arial Narrow"/>
      <family val="2"/>
      <charset val="238"/>
    </font>
    <font>
      <b/>
      <sz val="10"/>
      <color theme="0"/>
      <name val="Arial Narrow"/>
      <family val="2"/>
      <charset val="238"/>
    </font>
    <font>
      <b/>
      <sz val="10"/>
      <name val="Arial Narrow"/>
      <family val="2"/>
      <charset val="238"/>
    </font>
    <font>
      <b/>
      <sz val="12"/>
      <name val="Arial Narrow"/>
      <family val="2"/>
      <charset val="238"/>
    </font>
    <font>
      <sz val="12"/>
      <name val="Arial Narrow"/>
      <family val="2"/>
      <charset val="238"/>
    </font>
    <font>
      <b/>
      <sz val="9"/>
      <color theme="1"/>
      <name val="Arial Narrow"/>
      <family val="2"/>
      <charset val="238"/>
    </font>
    <font>
      <sz val="9"/>
      <color theme="1"/>
      <name val="Arial Narrow"/>
      <family val="2"/>
      <charset val="238"/>
    </font>
    <font>
      <sz val="8"/>
      <name val="Arial CE"/>
      <charset val="238"/>
    </font>
    <font>
      <sz val="10"/>
      <color theme="0"/>
      <name val="Arial Narrow"/>
      <family val="2"/>
      <charset val="238"/>
    </font>
    <font>
      <sz val="14"/>
      <name val="Calibri"/>
      <family val="2"/>
      <charset val="238"/>
    </font>
    <font>
      <sz val="10"/>
      <color rgb="FFFF0000"/>
      <name val="Arial CE"/>
      <charset val="238"/>
    </font>
    <font>
      <b/>
      <sz val="14"/>
      <name val="Arial Narrow"/>
      <family val="2"/>
      <charset val="238"/>
    </font>
    <font>
      <u/>
      <sz val="9"/>
      <name val="Arial Narrow"/>
      <family val="2"/>
      <charset val="238"/>
    </font>
    <font>
      <b/>
      <u/>
      <sz val="9"/>
      <name val="Arial Narrow"/>
      <family val="2"/>
      <charset val="238"/>
    </font>
    <font>
      <u/>
      <sz val="10"/>
      <name val="Arial CE"/>
      <charset val="238"/>
    </font>
    <font>
      <b/>
      <sz val="16"/>
      <color theme="0"/>
      <name val="Arial Narrow"/>
      <family val="2"/>
      <charset val="238"/>
    </font>
  </fonts>
  <fills count="6">
    <fill>
      <patternFill patternType="none"/>
    </fill>
    <fill>
      <patternFill patternType="gray125"/>
    </fill>
    <fill>
      <patternFill patternType="solid">
        <fgColor theme="1" tint="4.9989318521683403E-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28">
    <xf numFmtId="0" fontId="0" fillId="0" borderId="0" xfId="0"/>
    <xf numFmtId="0" fontId="7" fillId="0" borderId="7" xfId="0" applyFont="1" applyBorder="1"/>
    <xf numFmtId="0" fontId="7" fillId="0" borderId="6" xfId="0" applyFont="1" applyBorder="1"/>
    <xf numFmtId="0" fontId="11" fillId="0" borderId="1" xfId="0" applyFont="1" applyBorder="1" applyAlignment="1">
      <alignment horizontal="right"/>
    </xf>
    <xf numFmtId="0" fontId="7" fillId="0" borderId="1" xfId="0" applyFont="1" applyBorder="1"/>
    <xf numFmtId="164" fontId="13" fillId="4" borderId="4" xfId="0" applyNumberFormat="1" applyFont="1" applyFill="1" applyBorder="1" applyAlignment="1">
      <alignment horizontal="center" vertical="center"/>
    </xf>
    <xf numFmtId="9" fontId="13" fillId="0" borderId="4" xfId="0" applyNumberFormat="1" applyFont="1" applyBorder="1" applyAlignment="1">
      <alignment horizontal="center" vertical="center"/>
    </xf>
    <xf numFmtId="164" fontId="13" fillId="0" borderId="4" xfId="0" applyNumberFormat="1" applyFont="1" applyBorder="1" applyAlignment="1">
      <alignment horizontal="center" vertical="center"/>
    </xf>
    <xf numFmtId="164" fontId="13" fillId="0" borderId="8" xfId="0" applyNumberFormat="1" applyFont="1" applyBorder="1" applyAlignment="1">
      <alignment horizontal="center"/>
    </xf>
    <xf numFmtId="0" fontId="13" fillId="0" borderId="1" xfId="0" applyFont="1" applyBorder="1"/>
    <xf numFmtId="164" fontId="13" fillId="0" borderId="1" xfId="0" applyNumberFormat="1" applyFont="1" applyBorder="1" applyAlignment="1">
      <alignment horizontal="center"/>
    </xf>
    <xf numFmtId="164" fontId="12" fillId="0" borderId="1" xfId="0" applyNumberFormat="1" applyFont="1" applyBorder="1" applyAlignment="1">
      <alignment horizontal="center"/>
    </xf>
    <xf numFmtId="0" fontId="13" fillId="0" borderId="1" xfId="0" applyFont="1" applyBorder="1" applyAlignment="1">
      <alignment horizontal="center"/>
    </xf>
    <xf numFmtId="164" fontId="12" fillId="0" borderId="9" xfId="0" applyNumberFormat="1" applyFont="1" applyBorder="1" applyAlignment="1">
      <alignment horizontal="center"/>
    </xf>
    <xf numFmtId="0" fontId="2" fillId="0" borderId="0" xfId="0" applyFont="1"/>
    <xf numFmtId="0" fontId="14" fillId="0" borderId="4" xfId="0" applyFont="1" applyBorder="1" applyAlignment="1">
      <alignment horizontal="center" vertical="center"/>
    </xf>
    <xf numFmtId="0" fontId="15" fillId="0" borderId="4" xfId="0" applyFont="1" applyBorder="1" applyAlignment="1">
      <alignment horizontal="left" vertical="center"/>
    </xf>
    <xf numFmtId="0" fontId="15" fillId="0" borderId="4" xfId="0" applyFont="1" applyBorder="1" applyAlignment="1">
      <alignment horizontal="left" vertical="center" wrapText="1"/>
    </xf>
    <xf numFmtId="0" fontId="4" fillId="0" borderId="0" xfId="1" applyAlignment="1" applyProtection="1">
      <alignment vertical="center"/>
    </xf>
    <xf numFmtId="0" fontId="0" fillId="0" borderId="0" xfId="0" applyAlignment="1">
      <alignment vertical="center"/>
    </xf>
    <xf numFmtId="0" fontId="3" fillId="0" borderId="4" xfId="0" applyFont="1" applyBorder="1" applyAlignment="1">
      <alignment horizontal="center" vertical="center"/>
    </xf>
    <xf numFmtId="0" fontId="7" fillId="4" borderId="4" xfId="0" applyFont="1" applyFill="1" applyBorder="1" applyAlignment="1">
      <alignment horizontal="center" vertical="center"/>
    </xf>
    <xf numFmtId="0" fontId="13" fillId="4" borderId="4" xfId="2" applyFont="1" applyFill="1" applyBorder="1" applyAlignment="1">
      <alignment horizontal="center" vertical="center"/>
    </xf>
    <xf numFmtId="0" fontId="17" fillId="3" borderId="5" xfId="0" applyFont="1" applyFill="1" applyBorder="1"/>
    <xf numFmtId="0" fontId="10" fillId="3" borderId="2" xfId="0" applyFont="1" applyFill="1" applyBorder="1" applyAlignment="1">
      <alignment horizontal="left" vertical="center"/>
    </xf>
    <xf numFmtId="0" fontId="17" fillId="3" borderId="2" xfId="0" applyFont="1" applyFill="1" applyBorder="1"/>
    <xf numFmtId="0" fontId="17" fillId="3" borderId="3" xfId="0" applyFont="1" applyFill="1" applyBorder="1"/>
    <xf numFmtId="16" fontId="3" fillId="5" borderId="2" xfId="0" applyNumberFormat="1" applyFont="1" applyFill="1" applyBorder="1" applyAlignment="1">
      <alignment horizontal="left" vertical="center"/>
    </xf>
    <xf numFmtId="0" fontId="3" fillId="5" borderId="2" xfId="0" applyFont="1" applyFill="1" applyBorder="1" applyAlignment="1">
      <alignment horizontal="center" vertical="center"/>
    </xf>
    <xf numFmtId="0" fontId="12" fillId="5" borderId="2" xfId="0" applyFont="1" applyFill="1" applyBorder="1" applyAlignment="1">
      <alignment horizontal="justify" vertical="center"/>
    </xf>
    <xf numFmtId="0" fontId="2" fillId="5" borderId="2" xfId="0" applyFont="1" applyFill="1" applyBorder="1" applyAlignment="1">
      <alignment horizontal="center" vertical="center"/>
    </xf>
    <xf numFmtId="0" fontId="2" fillId="5" borderId="2" xfId="2" applyFont="1" applyFill="1" applyBorder="1" applyAlignment="1">
      <alignment horizontal="center" vertical="center"/>
    </xf>
    <xf numFmtId="164" fontId="2" fillId="5" borderId="2" xfId="2"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9" fontId="2" fillId="5" borderId="2"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0" fontId="15" fillId="0" borderId="2" xfId="0" applyFont="1" applyBorder="1" applyAlignment="1">
      <alignment horizontal="left" vertical="center"/>
    </xf>
    <xf numFmtId="0" fontId="3" fillId="5" borderId="5" xfId="0" applyFont="1" applyFill="1" applyBorder="1" applyAlignment="1">
      <alignment horizontal="center" vertical="center"/>
    </xf>
    <xf numFmtId="0" fontId="4" fillId="0" borderId="0" xfId="1" applyAlignment="1" applyProtection="1">
      <alignment horizontal="left" vertical="center"/>
    </xf>
    <xf numFmtId="0" fontId="18" fillId="0" borderId="0" xfId="0" applyFont="1" applyAlignment="1">
      <alignment vertical="center"/>
    </xf>
    <xf numFmtId="0" fontId="19" fillId="0" borderId="0" xfId="0" applyFont="1"/>
    <xf numFmtId="0" fontId="2" fillId="4" borderId="4" xfId="0" applyFont="1" applyFill="1" applyBorder="1" applyAlignment="1">
      <alignment horizontal="center" vertical="center"/>
    </xf>
    <xf numFmtId="0" fontId="3" fillId="0" borderId="1" xfId="0" applyFont="1" applyBorder="1"/>
    <xf numFmtId="0" fontId="23" fillId="0" borderId="0" xfId="0" applyFont="1"/>
    <xf numFmtId="0" fontId="14" fillId="4" borderId="4" xfId="0" applyFont="1" applyFill="1" applyBorder="1" applyAlignment="1">
      <alignment horizontal="center" vertical="center"/>
    </xf>
    <xf numFmtId="0" fontId="15" fillId="4" borderId="4" xfId="0" applyFont="1" applyFill="1" applyBorder="1" applyAlignment="1">
      <alignment horizontal="left" vertical="center"/>
    </xf>
    <xf numFmtId="0" fontId="15" fillId="4" borderId="4"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3" fillId="4" borderId="4" xfId="0" applyFont="1" applyFill="1" applyBorder="1" applyAlignment="1">
      <alignment horizontal="center" vertical="center"/>
    </xf>
    <xf numFmtId="0" fontId="15" fillId="4" borderId="2" xfId="0" applyFont="1" applyFill="1" applyBorder="1" applyAlignment="1">
      <alignment horizontal="left" vertical="center"/>
    </xf>
    <xf numFmtId="0" fontId="8" fillId="4" borderId="4" xfId="0" applyFont="1" applyFill="1" applyBorder="1" applyAlignment="1">
      <alignment horizontal="center" vertical="center"/>
    </xf>
    <xf numFmtId="0" fontId="8" fillId="0" borderId="4" xfId="0" applyFont="1" applyBorder="1" applyAlignment="1">
      <alignment horizontal="center" vertical="center"/>
    </xf>
    <xf numFmtId="0" fontId="15" fillId="0" borderId="2" xfId="0" applyFont="1" applyBorder="1" applyAlignment="1">
      <alignment horizontal="left" vertical="center" wrapText="1"/>
    </xf>
    <xf numFmtId="0" fontId="7" fillId="2" borderId="7" xfId="0" applyFont="1" applyFill="1" applyBorder="1"/>
    <xf numFmtId="0" fontId="7" fillId="2" borderId="0" xfId="0" applyFont="1" applyFill="1"/>
    <xf numFmtId="0" fontId="10" fillId="2" borderId="0" xfId="0" applyFont="1" applyFill="1"/>
    <xf numFmtId="0" fontId="10" fillId="2" borderId="0" xfId="0" applyFont="1" applyFill="1" applyAlignment="1">
      <alignment vertical="center"/>
    </xf>
    <xf numFmtId="0" fontId="7" fillId="2" borderId="8" xfId="0" applyFont="1" applyFill="1" applyBorder="1"/>
    <xf numFmtId="0" fontId="9" fillId="5" borderId="7" xfId="0" applyFont="1" applyFill="1" applyBorder="1"/>
    <xf numFmtId="0" fontId="5" fillId="5" borderId="0" xfId="0" applyFont="1" applyFill="1"/>
    <xf numFmtId="0" fontId="8" fillId="5" borderId="0" xfId="0" applyFont="1" applyFill="1" applyAlignment="1">
      <alignment horizontal="left"/>
    </xf>
    <xf numFmtId="0" fontId="8" fillId="5" borderId="0" xfId="0" applyFont="1" applyFill="1"/>
    <xf numFmtId="0" fontId="8" fillId="5" borderId="0" xfId="0" applyFont="1" applyFill="1" applyAlignment="1">
      <alignment horizontal="center"/>
    </xf>
    <xf numFmtId="164" fontId="8" fillId="5" borderId="0" xfId="0" applyNumberFormat="1" applyFont="1" applyFill="1" applyAlignment="1">
      <alignment horizontal="center"/>
    </xf>
    <xf numFmtId="164" fontId="8" fillId="5" borderId="8" xfId="0" applyNumberFormat="1" applyFont="1" applyFill="1" applyBorder="1" applyAlignment="1">
      <alignment horizontal="center"/>
    </xf>
    <xf numFmtId="0" fontId="7" fillId="0" borderId="0" xfId="0" applyFont="1"/>
    <xf numFmtId="0" fontId="11" fillId="0" borderId="0" xfId="0" applyFont="1" applyAlignment="1">
      <alignment horizontal="right"/>
    </xf>
    <xf numFmtId="0" fontId="3" fillId="0" borderId="0" xfId="0" applyFont="1"/>
    <xf numFmtId="0" fontId="11" fillId="0" borderId="0" xfId="0" applyFont="1" applyAlignment="1">
      <alignment horizontal="center"/>
    </xf>
    <xf numFmtId="0" fontId="12" fillId="0" borderId="0" xfId="0" applyFont="1" applyAlignment="1">
      <alignment horizontal="center"/>
    </xf>
    <xf numFmtId="164" fontId="13" fillId="0" borderId="0" xfId="0" applyNumberFormat="1" applyFont="1" applyAlignment="1">
      <alignment horizontal="center"/>
    </xf>
    <xf numFmtId="164" fontId="12" fillId="0" borderId="0" xfId="0" applyNumberFormat="1" applyFont="1" applyAlignment="1">
      <alignment horizontal="center"/>
    </xf>
    <xf numFmtId="9" fontId="13" fillId="0" borderId="0" xfId="0" applyNumberFormat="1" applyFont="1" applyAlignment="1">
      <alignment horizontal="center"/>
    </xf>
    <xf numFmtId="0" fontId="7" fillId="0" borderId="0" xfId="0" applyFont="1" applyAlignment="1">
      <alignment horizontal="center"/>
    </xf>
    <xf numFmtId="0" fontId="13" fillId="0" borderId="0" xfId="0" applyFont="1" applyAlignment="1">
      <alignment horizontal="center"/>
    </xf>
    <xf numFmtId="0" fontId="2" fillId="2" borderId="7" xfId="0" applyFont="1" applyFill="1" applyBorder="1"/>
    <xf numFmtId="0" fontId="2" fillId="2" borderId="0" xfId="0" applyFont="1" applyFill="1"/>
    <xf numFmtId="0" fontId="2" fillId="2" borderId="8" xfId="0" applyFont="1" applyFill="1" applyBorder="1"/>
    <xf numFmtId="0" fontId="21" fillId="5" borderId="7" xfId="0" applyFont="1" applyFill="1" applyBorder="1"/>
    <xf numFmtId="0" fontId="21" fillId="5" borderId="0" xfId="0" applyFont="1" applyFill="1"/>
    <xf numFmtId="0" fontId="22" fillId="5" borderId="0" xfId="0" applyFont="1" applyFill="1" applyAlignment="1">
      <alignment horizontal="left"/>
    </xf>
    <xf numFmtId="0" fontId="22" fillId="5" borderId="0" xfId="0" applyFont="1" applyFill="1"/>
    <xf numFmtId="0" fontId="22" fillId="5" borderId="0" xfId="0" applyFont="1" applyFill="1" applyAlignment="1">
      <alignment horizontal="center"/>
    </xf>
    <xf numFmtId="164" fontId="22" fillId="5" borderId="0" xfId="0" applyNumberFormat="1" applyFont="1" applyFill="1" applyAlignment="1">
      <alignment horizontal="center"/>
    </xf>
    <xf numFmtId="164" fontId="22" fillId="5" borderId="8" xfId="0" applyNumberFormat="1" applyFont="1" applyFill="1" applyBorder="1" applyAlignment="1">
      <alignment horizontal="center"/>
    </xf>
    <xf numFmtId="0" fontId="12" fillId="5" borderId="5" xfId="0" applyFont="1" applyFill="1" applyBorder="1" applyAlignment="1">
      <alignment horizontal="justify" vertical="center"/>
    </xf>
    <xf numFmtId="164" fontId="13" fillId="4" borderId="4" xfId="2" applyNumberFormat="1" applyFont="1" applyFill="1" applyBorder="1" applyAlignment="1" applyProtection="1">
      <alignment horizontal="center" vertical="center"/>
      <protection locked="0"/>
    </xf>
    <xf numFmtId="164" fontId="2" fillId="5" borderId="2" xfId="2" applyNumberFormat="1" applyFont="1" applyFill="1" applyBorder="1" applyAlignment="1" applyProtection="1">
      <alignment horizontal="center" vertical="center"/>
      <protection locked="0"/>
    </xf>
    <xf numFmtId="0" fontId="17" fillId="3" borderId="2" xfId="0" applyFont="1" applyFill="1" applyBorder="1" applyProtection="1">
      <protection locked="0"/>
    </xf>
    <xf numFmtId="0" fontId="7" fillId="5" borderId="11" xfId="0" applyFont="1" applyFill="1" applyBorder="1" applyAlignment="1">
      <alignment vertical="center"/>
    </xf>
    <xf numFmtId="0" fontId="7" fillId="5" borderId="10" xfId="0" applyFont="1" applyFill="1" applyBorder="1" applyAlignment="1">
      <alignment vertical="center"/>
    </xf>
    <xf numFmtId="0" fontId="7" fillId="5" borderId="10" xfId="0" applyFont="1" applyFill="1" applyBorder="1" applyAlignment="1">
      <alignment horizontal="right" vertical="center"/>
    </xf>
    <xf numFmtId="0" fontId="11" fillId="5" borderId="10" xfId="0" applyFont="1" applyFill="1" applyBorder="1" applyAlignment="1">
      <alignment vertical="center"/>
    </xf>
    <xf numFmtId="0" fontId="7" fillId="5" borderId="10" xfId="0" applyFont="1" applyFill="1" applyBorder="1" applyAlignment="1">
      <alignment horizontal="center" vertical="center"/>
    </xf>
    <xf numFmtId="0" fontId="13" fillId="5" borderId="10" xfId="0" applyFont="1" applyFill="1" applyBorder="1" applyAlignment="1">
      <alignment horizontal="center" vertical="center"/>
    </xf>
    <xf numFmtId="164" fontId="13" fillId="5" borderId="10" xfId="0" applyNumberFormat="1" applyFont="1" applyFill="1" applyBorder="1" applyAlignment="1" applyProtection="1">
      <alignment horizontal="center" vertical="center"/>
      <protection locked="0"/>
    </xf>
    <xf numFmtId="164" fontId="12" fillId="5" borderId="10" xfId="0" applyNumberFormat="1" applyFont="1" applyFill="1" applyBorder="1" applyAlignment="1">
      <alignment horizontal="center" vertical="center"/>
    </xf>
    <xf numFmtId="9" fontId="13" fillId="5" borderId="10" xfId="0" applyNumberFormat="1" applyFont="1" applyFill="1" applyBorder="1" applyAlignment="1">
      <alignment horizontal="center" vertical="center"/>
    </xf>
    <xf numFmtId="164" fontId="12" fillId="5" borderId="12" xfId="0" applyNumberFormat="1" applyFont="1" applyFill="1" applyBorder="1" applyAlignment="1">
      <alignment horizontal="center" vertical="center"/>
    </xf>
    <xf numFmtId="0" fontId="7" fillId="0" borderId="16" xfId="0" applyFont="1" applyBorder="1"/>
    <xf numFmtId="164" fontId="13" fillId="0" borderId="17" xfId="0" applyNumberFormat="1" applyFont="1" applyBorder="1" applyAlignment="1">
      <alignment horizontal="center"/>
    </xf>
    <xf numFmtId="0" fontId="7" fillId="0" borderId="18" xfId="0" applyFont="1" applyBorder="1"/>
    <xf numFmtId="0" fontId="7" fillId="0" borderId="19" xfId="0" applyFont="1" applyBorder="1"/>
    <xf numFmtId="0" fontId="11" fillId="0" borderId="19" xfId="0" applyFont="1" applyBorder="1" applyAlignment="1">
      <alignment horizontal="right"/>
    </xf>
    <xf numFmtId="0" fontId="3" fillId="0" borderId="19" xfId="0" applyFont="1" applyBorder="1"/>
    <xf numFmtId="0" fontId="13" fillId="0" borderId="19" xfId="0" applyFont="1" applyBorder="1"/>
    <xf numFmtId="164" fontId="13" fillId="0" borderId="19" xfId="0" applyNumberFormat="1" applyFont="1" applyBorder="1" applyAlignment="1">
      <alignment horizontal="center"/>
    </xf>
    <xf numFmtId="164" fontId="12" fillId="0" borderId="19" xfId="0" applyNumberFormat="1" applyFont="1" applyBorder="1" applyAlignment="1">
      <alignment horizontal="center"/>
    </xf>
    <xf numFmtId="0" fontId="13" fillId="0" borderId="19" xfId="0" applyFont="1" applyBorder="1" applyAlignment="1">
      <alignment horizontal="center"/>
    </xf>
    <xf numFmtId="164" fontId="12" fillId="0" borderId="20" xfId="0" applyNumberFormat="1" applyFont="1" applyBorder="1" applyAlignment="1">
      <alignment horizontal="center"/>
    </xf>
    <xf numFmtId="0" fontId="2" fillId="5" borderId="11" xfId="0" applyFont="1"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horizontal="right" vertical="center"/>
    </xf>
    <xf numFmtId="0" fontId="3" fillId="5" borderId="10" xfId="0" applyFont="1" applyFill="1" applyBorder="1" applyAlignment="1">
      <alignment vertical="center"/>
    </xf>
    <xf numFmtId="0" fontId="2" fillId="5" borderId="10" xfId="0" applyFont="1" applyFill="1" applyBorder="1" applyAlignment="1">
      <alignment horizontal="center" vertical="center"/>
    </xf>
    <xf numFmtId="164" fontId="13" fillId="5" borderId="10" xfId="0" applyNumberFormat="1" applyFont="1" applyFill="1" applyBorder="1" applyAlignment="1">
      <alignment horizontal="center" vertical="center"/>
    </xf>
    <xf numFmtId="0" fontId="24" fillId="3" borderId="2" xfId="0" applyFont="1" applyFill="1" applyBorder="1" applyAlignment="1">
      <alignment vertical="center"/>
    </xf>
    <xf numFmtId="0" fontId="6" fillId="3" borderId="11" xfId="0" applyFont="1" applyFill="1" applyBorder="1" applyAlignment="1">
      <alignment horizontal="center"/>
    </xf>
    <xf numFmtId="0" fontId="6" fillId="3" borderId="10" xfId="0" applyFont="1" applyFill="1" applyBorder="1" applyAlignment="1">
      <alignment horizontal="center"/>
    </xf>
    <xf numFmtId="0" fontId="6" fillId="3" borderId="12" xfId="0" applyFont="1" applyFill="1" applyBorder="1" applyAlignment="1">
      <alignment horizontal="center"/>
    </xf>
    <xf numFmtId="0" fontId="10" fillId="3" borderId="2" xfId="0" applyFont="1" applyFill="1" applyBorder="1" applyAlignment="1">
      <alignment horizontal="left" vertical="center"/>
    </xf>
    <xf numFmtId="0" fontId="20" fillId="0" borderId="5"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3" fillId="0" borderId="4" xfId="0" applyFont="1" applyFill="1" applyBorder="1" applyAlignment="1">
      <alignment horizontal="center" vertical="center"/>
    </xf>
  </cellXfs>
  <cellStyles count="3">
    <cellStyle name="Hypertextový odkaz" xfId="1" builtinId="8"/>
    <cellStyle name="Normální" xfId="0" builtinId="0"/>
    <cellStyle name="normální_List1" xfId="2" xr:uid="{00000000-0005-0000-0000-000002000000}"/>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D4AA90"/>
      <color rgb="FFFFFF99"/>
      <color rgb="FFFFFF71"/>
      <color rgb="FFFEF9B4"/>
      <color rgb="FFC58C69"/>
      <color rgb="FFFDF587"/>
      <color rgb="FFFCEE32"/>
      <color rgb="FFFFFF81"/>
      <color rgb="FFE7D7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02"/>
  <sheetViews>
    <sheetView tabSelected="1" view="pageBreakPreview" zoomScale="70" zoomScaleNormal="95" zoomScaleSheetLayoutView="70" workbookViewId="0">
      <selection activeCell="K104" sqref="K104"/>
    </sheetView>
  </sheetViews>
  <sheetFormatPr defaultRowHeight="12.75" x14ac:dyDescent="0.2"/>
  <cols>
    <col min="1" max="1" width="4.7109375" customWidth="1"/>
    <col min="2" max="2" width="6.5703125" customWidth="1"/>
    <col min="3" max="3" width="22" customWidth="1"/>
    <col min="4" max="4" width="67.42578125" customWidth="1"/>
    <col min="5" max="5" width="5.140625" customWidth="1"/>
    <col min="6" max="6" width="7.42578125" customWidth="1"/>
    <col min="7" max="7" width="16.42578125" customWidth="1"/>
    <col min="8" max="8" width="21.42578125" customWidth="1"/>
    <col min="9" max="9" width="6" customWidth="1"/>
    <col min="10" max="10" width="18.140625" customWidth="1"/>
    <col min="11" max="11" width="22.7109375" customWidth="1"/>
    <col min="13" max="13" width="20.42578125" customWidth="1"/>
  </cols>
  <sheetData>
    <row r="1" spans="1:18" ht="18" x14ac:dyDescent="0.25">
      <c r="A1" s="117" t="s">
        <v>260</v>
      </c>
      <c r="B1" s="118"/>
      <c r="C1" s="118"/>
      <c r="D1" s="118"/>
      <c r="E1" s="118"/>
      <c r="F1" s="118"/>
      <c r="G1" s="118"/>
      <c r="H1" s="118"/>
      <c r="I1" s="118"/>
      <c r="J1" s="118"/>
      <c r="K1" s="119"/>
    </row>
    <row r="2" spans="1:18" ht="20.25" customHeight="1" x14ac:dyDescent="0.2">
      <c r="A2" s="53"/>
      <c r="B2" s="54"/>
      <c r="C2" s="55"/>
      <c r="D2" s="56" t="s">
        <v>186</v>
      </c>
      <c r="E2" s="54"/>
      <c r="F2" s="54"/>
      <c r="G2" s="54"/>
      <c r="H2" s="54"/>
      <c r="I2" s="54"/>
      <c r="J2" s="54"/>
      <c r="K2" s="57"/>
    </row>
    <row r="3" spans="1:18" ht="13.5" x14ac:dyDescent="0.25">
      <c r="A3" s="58"/>
      <c r="B3" s="59" t="s">
        <v>16</v>
      </c>
      <c r="C3" s="60" t="s">
        <v>6</v>
      </c>
      <c r="D3" s="61" t="s">
        <v>15</v>
      </c>
      <c r="E3" s="62" t="s">
        <v>0</v>
      </c>
      <c r="F3" s="62" t="s">
        <v>5</v>
      </c>
      <c r="G3" s="63" t="s">
        <v>9</v>
      </c>
      <c r="H3" s="63" t="s">
        <v>8</v>
      </c>
      <c r="I3" s="62" t="s">
        <v>1</v>
      </c>
      <c r="J3" s="63" t="s">
        <v>2</v>
      </c>
      <c r="K3" s="64" t="s">
        <v>3</v>
      </c>
    </row>
    <row r="4" spans="1:18" ht="28.5" customHeight="1" x14ac:dyDescent="0.2">
      <c r="A4" s="23"/>
      <c r="B4" s="120" t="s">
        <v>20</v>
      </c>
      <c r="C4" s="120"/>
      <c r="D4" s="24"/>
      <c r="E4" s="25"/>
      <c r="F4" s="25"/>
      <c r="G4" s="25"/>
      <c r="H4" s="25"/>
      <c r="I4" s="25"/>
      <c r="J4" s="25"/>
      <c r="K4" s="26"/>
      <c r="L4" s="14"/>
    </row>
    <row r="5" spans="1:18" ht="28.5" customHeight="1" x14ac:dyDescent="0.25">
      <c r="A5" s="121" t="s">
        <v>187</v>
      </c>
      <c r="B5" s="122"/>
      <c r="C5" s="122"/>
      <c r="D5" s="122"/>
      <c r="E5" s="122"/>
      <c r="F5" s="122"/>
      <c r="G5" s="122"/>
      <c r="H5" s="122"/>
      <c r="I5" s="122"/>
      <c r="J5" s="122"/>
      <c r="K5" s="123"/>
      <c r="L5" s="14"/>
    </row>
    <row r="6" spans="1:18" ht="28.5" customHeight="1" x14ac:dyDescent="0.2">
      <c r="A6" s="37"/>
      <c r="B6" s="28"/>
      <c r="C6" s="27" t="s">
        <v>37</v>
      </c>
      <c r="D6" s="29"/>
      <c r="E6" s="30"/>
      <c r="F6" s="31"/>
      <c r="G6" s="32"/>
      <c r="H6" s="33"/>
      <c r="I6" s="34"/>
      <c r="J6" s="33"/>
      <c r="K6" s="35"/>
      <c r="L6" s="18"/>
    </row>
    <row r="7" spans="1:18" ht="60.75" customHeight="1" x14ac:dyDescent="0.2">
      <c r="A7" s="20" t="s">
        <v>10</v>
      </c>
      <c r="B7" s="15" t="s">
        <v>17</v>
      </c>
      <c r="C7" s="16" t="s">
        <v>18</v>
      </c>
      <c r="D7" s="17" t="s">
        <v>30</v>
      </c>
      <c r="E7" s="21" t="s">
        <v>4</v>
      </c>
      <c r="F7" s="22">
        <v>3</v>
      </c>
      <c r="G7" s="86"/>
      <c r="H7" s="5">
        <f>+G7*F7</f>
        <v>0</v>
      </c>
      <c r="I7" s="6">
        <v>0.21</v>
      </c>
      <c r="J7" s="7">
        <f>+H7*I7</f>
        <v>0</v>
      </c>
      <c r="K7" s="7">
        <f>H7+J7</f>
        <v>0</v>
      </c>
    </row>
    <row r="8" spans="1:18" ht="63" customHeight="1" x14ac:dyDescent="0.2">
      <c r="A8" s="20" t="s">
        <v>11</v>
      </c>
      <c r="B8" s="15" t="s">
        <v>21</v>
      </c>
      <c r="C8" s="16" t="s">
        <v>40</v>
      </c>
      <c r="D8" s="17" t="s">
        <v>29</v>
      </c>
      <c r="E8" s="21" t="s">
        <v>4</v>
      </c>
      <c r="F8" s="22">
        <v>3</v>
      </c>
      <c r="G8" s="86"/>
      <c r="H8" s="5">
        <f>+G8*F8</f>
        <v>0</v>
      </c>
      <c r="I8" s="6">
        <v>0.21</v>
      </c>
      <c r="J8" s="7">
        <f>+H8*I8</f>
        <v>0</v>
      </c>
      <c r="K8" s="7">
        <f>H8+J8</f>
        <v>0</v>
      </c>
    </row>
    <row r="9" spans="1:18" ht="28.5" customHeight="1" x14ac:dyDescent="0.2">
      <c r="A9" s="20" t="s">
        <v>13</v>
      </c>
      <c r="B9" s="15" t="s">
        <v>22</v>
      </c>
      <c r="C9" s="16" t="s">
        <v>23</v>
      </c>
      <c r="D9" s="17" t="s">
        <v>24</v>
      </c>
      <c r="E9" s="21" t="s">
        <v>4</v>
      </c>
      <c r="F9" s="22">
        <v>2</v>
      </c>
      <c r="G9" s="86"/>
      <c r="H9" s="5">
        <f>+G9*F9</f>
        <v>0</v>
      </c>
      <c r="I9" s="6">
        <v>0.21</v>
      </c>
      <c r="J9" s="7">
        <f>+H9*I9</f>
        <v>0</v>
      </c>
      <c r="K9" s="7">
        <f>H9+J9</f>
        <v>0</v>
      </c>
      <c r="R9" s="38"/>
    </row>
    <row r="10" spans="1:18" ht="38.25" customHeight="1" x14ac:dyDescent="0.2">
      <c r="A10" s="20" t="s">
        <v>14</v>
      </c>
      <c r="B10" s="15"/>
      <c r="C10" s="16" t="s">
        <v>25</v>
      </c>
      <c r="D10" s="17" t="s">
        <v>26</v>
      </c>
      <c r="E10" s="21" t="s">
        <v>4</v>
      </c>
      <c r="F10" s="22">
        <v>1</v>
      </c>
      <c r="G10" s="86"/>
      <c r="H10" s="5">
        <f>+G10*F10</f>
        <v>0</v>
      </c>
      <c r="I10" s="6">
        <v>0.21</v>
      </c>
      <c r="J10" s="7">
        <f>+H10*I10</f>
        <v>0</v>
      </c>
      <c r="K10" s="7">
        <f>H10+J10</f>
        <v>0</v>
      </c>
      <c r="M10" s="19"/>
      <c r="N10" s="39"/>
      <c r="O10" s="19"/>
      <c r="P10" s="19"/>
    </row>
    <row r="11" spans="1:18" ht="30" customHeight="1" x14ac:dyDescent="0.2">
      <c r="A11" s="20" t="s">
        <v>84</v>
      </c>
      <c r="B11" s="15"/>
      <c r="C11" s="16" t="s">
        <v>72</v>
      </c>
      <c r="D11" s="17" t="s">
        <v>100</v>
      </c>
      <c r="E11" s="21" t="s">
        <v>4</v>
      </c>
      <c r="F11" s="22">
        <v>1</v>
      </c>
      <c r="G11" s="86"/>
      <c r="H11" s="5">
        <f>+G11*F11</f>
        <v>0</v>
      </c>
      <c r="I11" s="6">
        <v>0.21</v>
      </c>
      <c r="J11" s="7">
        <f>+H11*I11</f>
        <v>0</v>
      </c>
      <c r="K11" s="7">
        <f>H11+J11</f>
        <v>0</v>
      </c>
      <c r="M11" s="19"/>
      <c r="N11" s="39"/>
      <c r="O11" s="19"/>
      <c r="P11" s="19"/>
    </row>
    <row r="12" spans="1:18" ht="28.5" customHeight="1" x14ac:dyDescent="0.2">
      <c r="A12" s="37"/>
      <c r="B12" s="28"/>
      <c r="C12" s="27" t="s">
        <v>36</v>
      </c>
      <c r="D12" s="29"/>
      <c r="E12" s="30"/>
      <c r="F12" s="31"/>
      <c r="G12" s="87"/>
      <c r="H12" s="33"/>
      <c r="I12" s="34"/>
      <c r="J12" s="33"/>
      <c r="K12" s="35"/>
    </row>
    <row r="13" spans="1:18" ht="60.75" customHeight="1" x14ac:dyDescent="0.2">
      <c r="A13" s="20" t="s">
        <v>85</v>
      </c>
      <c r="B13" s="15" t="s">
        <v>27</v>
      </c>
      <c r="C13" s="16" t="s">
        <v>28</v>
      </c>
      <c r="D13" s="17" t="s">
        <v>31</v>
      </c>
      <c r="E13" s="21" t="s">
        <v>4</v>
      </c>
      <c r="F13" s="22">
        <v>1</v>
      </c>
      <c r="G13" s="86"/>
      <c r="H13" s="5">
        <f>+G13*F13</f>
        <v>0</v>
      </c>
      <c r="I13" s="6">
        <v>0.21</v>
      </c>
      <c r="J13" s="7">
        <f>+H13*I13</f>
        <v>0</v>
      </c>
      <c r="K13" s="7">
        <f>H13+J13</f>
        <v>0</v>
      </c>
    </row>
    <row r="14" spans="1:18" ht="33" customHeight="1" x14ac:dyDescent="0.2">
      <c r="A14" s="20" t="s">
        <v>86</v>
      </c>
      <c r="B14" s="15" t="s">
        <v>32</v>
      </c>
      <c r="C14" s="16" t="s">
        <v>33</v>
      </c>
      <c r="D14" s="17" t="s">
        <v>39</v>
      </c>
      <c r="E14" s="21" t="s">
        <v>4</v>
      </c>
      <c r="F14" s="22">
        <v>1</v>
      </c>
      <c r="G14" s="86"/>
      <c r="H14" s="5">
        <f>+G14*F14</f>
        <v>0</v>
      </c>
      <c r="I14" s="6">
        <v>0.21</v>
      </c>
      <c r="J14" s="7">
        <f>+H14*I14</f>
        <v>0</v>
      </c>
      <c r="K14" s="7">
        <f>H14+J14</f>
        <v>0</v>
      </c>
    </row>
    <row r="15" spans="1:18" ht="70.5" customHeight="1" x14ac:dyDescent="0.2">
      <c r="A15" s="20" t="s">
        <v>87</v>
      </c>
      <c r="B15" s="15" t="s">
        <v>17</v>
      </c>
      <c r="C15" s="16" t="s">
        <v>18</v>
      </c>
      <c r="D15" s="17" t="s">
        <v>30</v>
      </c>
      <c r="E15" s="21" t="s">
        <v>4</v>
      </c>
      <c r="F15" s="22">
        <v>2</v>
      </c>
      <c r="G15" s="86"/>
      <c r="H15" s="5">
        <f>+G15*F15</f>
        <v>0</v>
      </c>
      <c r="I15" s="6">
        <v>0.21</v>
      </c>
      <c r="J15" s="7">
        <f>+H15*I15</f>
        <v>0</v>
      </c>
      <c r="K15" s="7">
        <f>H15+J15</f>
        <v>0</v>
      </c>
    </row>
    <row r="16" spans="1:18" ht="69.75" customHeight="1" x14ac:dyDescent="0.2">
      <c r="A16" s="20" t="s">
        <v>88</v>
      </c>
      <c r="B16" s="15" t="s">
        <v>21</v>
      </c>
      <c r="C16" s="16" t="s">
        <v>40</v>
      </c>
      <c r="D16" s="17" t="s">
        <v>29</v>
      </c>
      <c r="E16" s="21" t="s">
        <v>4</v>
      </c>
      <c r="F16" s="22">
        <v>2</v>
      </c>
      <c r="G16" s="86"/>
      <c r="H16" s="5">
        <f>+G16*F16</f>
        <v>0</v>
      </c>
      <c r="I16" s="6">
        <v>0.21</v>
      </c>
      <c r="J16" s="7">
        <f>+H16*I16</f>
        <v>0</v>
      </c>
      <c r="K16" s="7">
        <f>H16+J16</f>
        <v>0</v>
      </c>
    </row>
    <row r="17" spans="1:16" ht="69.75" customHeight="1" x14ac:dyDescent="0.2">
      <c r="A17" s="20" t="s">
        <v>89</v>
      </c>
      <c r="B17" s="15" t="s">
        <v>129</v>
      </c>
      <c r="C17" s="16" t="s">
        <v>130</v>
      </c>
      <c r="D17" s="17" t="s">
        <v>131</v>
      </c>
      <c r="E17" s="21" t="s">
        <v>4</v>
      </c>
      <c r="F17" s="22">
        <v>1</v>
      </c>
      <c r="G17" s="86"/>
      <c r="H17" s="5">
        <f>+G17*F17</f>
        <v>0</v>
      </c>
      <c r="I17" s="6">
        <v>0.21</v>
      </c>
      <c r="J17" s="7">
        <f>+H17*I17</f>
        <v>0</v>
      </c>
      <c r="K17" s="7">
        <f>H17+J17</f>
        <v>0</v>
      </c>
    </row>
    <row r="18" spans="1:16" ht="36.75" customHeight="1" x14ac:dyDescent="0.2">
      <c r="A18" s="20" t="s">
        <v>90</v>
      </c>
      <c r="B18" s="15" t="s">
        <v>34</v>
      </c>
      <c r="C18" s="16" t="s">
        <v>35</v>
      </c>
      <c r="D18" s="17" t="s">
        <v>38</v>
      </c>
      <c r="E18" s="21" t="s">
        <v>4</v>
      </c>
      <c r="F18" s="22">
        <v>1</v>
      </c>
      <c r="G18" s="86"/>
      <c r="H18" s="5">
        <f>+G18*F18</f>
        <v>0</v>
      </c>
      <c r="I18" s="6">
        <v>0.21</v>
      </c>
      <c r="J18" s="7">
        <f>+H18*I18</f>
        <v>0</v>
      </c>
      <c r="K18" s="7">
        <f>H18+J18</f>
        <v>0</v>
      </c>
    </row>
    <row r="19" spans="1:16" ht="28.5" customHeight="1" x14ac:dyDescent="0.2">
      <c r="A19" s="37"/>
      <c r="B19" s="28"/>
      <c r="C19" s="27" t="s">
        <v>41</v>
      </c>
      <c r="D19" s="29"/>
      <c r="E19" s="30"/>
      <c r="F19" s="31"/>
      <c r="G19" s="87"/>
      <c r="H19" s="33"/>
      <c r="I19" s="34"/>
      <c r="J19" s="33"/>
      <c r="K19" s="35"/>
    </row>
    <row r="20" spans="1:16" ht="40.5" customHeight="1" x14ac:dyDescent="0.2">
      <c r="A20" s="20" t="s">
        <v>91</v>
      </c>
      <c r="B20" s="48"/>
      <c r="C20" s="49" t="s">
        <v>205</v>
      </c>
      <c r="D20" s="46" t="s">
        <v>206</v>
      </c>
      <c r="E20" s="41" t="s">
        <v>4</v>
      </c>
      <c r="F20" s="22">
        <v>1</v>
      </c>
      <c r="G20" s="86"/>
      <c r="H20" s="5">
        <f>+G20*F20</f>
        <v>0</v>
      </c>
      <c r="I20" s="6">
        <v>0.21</v>
      </c>
      <c r="J20" s="7">
        <f>+H20*I20</f>
        <v>0</v>
      </c>
      <c r="K20" s="7">
        <f>H20+J20</f>
        <v>0</v>
      </c>
    </row>
    <row r="21" spans="1:16" ht="63" customHeight="1" x14ac:dyDescent="0.2">
      <c r="A21" s="20" t="s">
        <v>92</v>
      </c>
      <c r="B21" s="15" t="s">
        <v>42</v>
      </c>
      <c r="C21" s="16" t="s">
        <v>43</v>
      </c>
      <c r="D21" s="17" t="s">
        <v>48</v>
      </c>
      <c r="E21" s="21" t="s">
        <v>4</v>
      </c>
      <c r="F21" s="22">
        <v>1</v>
      </c>
      <c r="G21" s="86"/>
      <c r="H21" s="5">
        <f>+G21*F21</f>
        <v>0</v>
      </c>
      <c r="I21" s="6">
        <v>0.21</v>
      </c>
      <c r="J21" s="7">
        <f>+H21*I21</f>
        <v>0</v>
      </c>
      <c r="K21" s="7">
        <f>H21+J21</f>
        <v>0</v>
      </c>
    </row>
    <row r="22" spans="1:16" ht="37.5" customHeight="1" x14ac:dyDescent="0.2">
      <c r="A22" s="20" t="s">
        <v>93</v>
      </c>
      <c r="B22" s="15" t="s">
        <v>45</v>
      </c>
      <c r="C22" s="16" t="s">
        <v>44</v>
      </c>
      <c r="D22" s="17" t="s">
        <v>47</v>
      </c>
      <c r="E22" s="21" t="s">
        <v>4</v>
      </c>
      <c r="F22" s="22">
        <v>8</v>
      </c>
      <c r="G22" s="86"/>
      <c r="H22" s="5">
        <f>+G22*F22</f>
        <v>0</v>
      </c>
      <c r="I22" s="6">
        <v>0.21</v>
      </c>
      <c r="J22" s="7">
        <f>+H22*I22</f>
        <v>0</v>
      </c>
      <c r="K22" s="7">
        <f>H22+J22</f>
        <v>0</v>
      </c>
      <c r="M22" s="40"/>
      <c r="N22" s="40"/>
      <c r="O22" s="40"/>
      <c r="P22" s="40"/>
    </row>
    <row r="23" spans="1:16" ht="28.5" customHeight="1" x14ac:dyDescent="0.2">
      <c r="A23" s="37"/>
      <c r="B23" s="28"/>
      <c r="C23" s="27" t="s">
        <v>46</v>
      </c>
      <c r="D23" s="29"/>
      <c r="E23" s="30"/>
      <c r="F23" s="31"/>
      <c r="G23" s="87"/>
      <c r="H23" s="33"/>
      <c r="I23" s="34"/>
      <c r="J23" s="33"/>
      <c r="K23" s="35"/>
    </row>
    <row r="24" spans="1:16" ht="40.5" customHeight="1" x14ac:dyDescent="0.2">
      <c r="A24" s="20" t="s">
        <v>94</v>
      </c>
      <c r="B24" s="48"/>
      <c r="C24" s="49" t="s">
        <v>205</v>
      </c>
      <c r="D24" s="46" t="s">
        <v>206</v>
      </c>
      <c r="E24" s="41" t="s">
        <v>4</v>
      </c>
      <c r="F24" s="22">
        <v>1</v>
      </c>
      <c r="G24" s="86"/>
      <c r="H24" s="5">
        <f>+G24*F24</f>
        <v>0</v>
      </c>
      <c r="I24" s="6">
        <v>0.21</v>
      </c>
      <c r="J24" s="7">
        <f>+H24*I24</f>
        <v>0</v>
      </c>
      <c r="K24" s="7">
        <f>H24+J24</f>
        <v>0</v>
      </c>
    </row>
    <row r="25" spans="1:16" ht="63.75" customHeight="1" x14ac:dyDescent="0.2">
      <c r="A25" s="20" t="s">
        <v>95</v>
      </c>
      <c r="B25" s="15" t="s">
        <v>42</v>
      </c>
      <c r="C25" s="16" t="s">
        <v>43</v>
      </c>
      <c r="D25" s="17" t="s">
        <v>48</v>
      </c>
      <c r="E25" s="21" t="s">
        <v>4</v>
      </c>
      <c r="F25" s="22">
        <v>1</v>
      </c>
      <c r="G25" s="86"/>
      <c r="H25" s="5">
        <f>+G25*F25</f>
        <v>0</v>
      </c>
      <c r="I25" s="6">
        <v>0.21</v>
      </c>
      <c r="J25" s="7">
        <f>+H25*I25</f>
        <v>0</v>
      </c>
      <c r="K25" s="7">
        <f>H25+J25</f>
        <v>0</v>
      </c>
    </row>
    <row r="26" spans="1:16" ht="37.5" customHeight="1" x14ac:dyDescent="0.2">
      <c r="A26" s="20" t="s">
        <v>96</v>
      </c>
      <c r="B26" s="15" t="s">
        <v>45</v>
      </c>
      <c r="C26" s="16" t="s">
        <v>44</v>
      </c>
      <c r="D26" s="17" t="s">
        <v>47</v>
      </c>
      <c r="E26" s="21" t="s">
        <v>4</v>
      </c>
      <c r="F26" s="22">
        <v>8</v>
      </c>
      <c r="G26" s="86"/>
      <c r="H26" s="5">
        <f>+G26*F26</f>
        <v>0</v>
      </c>
      <c r="I26" s="6">
        <v>0.21</v>
      </c>
      <c r="J26" s="7">
        <f>+H26*I26</f>
        <v>0</v>
      </c>
      <c r="K26" s="7">
        <f>H26+J26</f>
        <v>0</v>
      </c>
    </row>
    <row r="27" spans="1:16" ht="28.5" customHeight="1" x14ac:dyDescent="0.2">
      <c r="A27" s="37"/>
      <c r="B27" s="28"/>
      <c r="C27" s="27" t="s">
        <v>49</v>
      </c>
      <c r="D27" s="29"/>
      <c r="E27" s="30"/>
      <c r="F27" s="31"/>
      <c r="G27" s="87"/>
      <c r="H27" s="33"/>
      <c r="I27" s="34"/>
      <c r="J27" s="33"/>
      <c r="K27" s="35"/>
    </row>
    <row r="28" spans="1:16" ht="40.5" customHeight="1" x14ac:dyDescent="0.2">
      <c r="A28" s="20" t="s">
        <v>97</v>
      </c>
      <c r="B28" s="48"/>
      <c r="C28" s="49" t="s">
        <v>205</v>
      </c>
      <c r="D28" s="46" t="s">
        <v>206</v>
      </c>
      <c r="E28" s="41" t="s">
        <v>4</v>
      </c>
      <c r="F28" s="22">
        <v>1</v>
      </c>
      <c r="G28" s="86"/>
      <c r="H28" s="5">
        <f>+G28*F28</f>
        <v>0</v>
      </c>
      <c r="I28" s="6">
        <v>0.21</v>
      </c>
      <c r="J28" s="7">
        <f>+H28*I28</f>
        <v>0</v>
      </c>
      <c r="K28" s="7">
        <f>H28+J28</f>
        <v>0</v>
      </c>
    </row>
    <row r="29" spans="1:16" ht="63.75" customHeight="1" x14ac:dyDescent="0.2">
      <c r="A29" s="20" t="s">
        <v>98</v>
      </c>
      <c r="B29" s="15" t="s">
        <v>52</v>
      </c>
      <c r="C29" s="16" t="s">
        <v>53</v>
      </c>
      <c r="D29" s="17" t="s">
        <v>124</v>
      </c>
      <c r="E29" s="41" t="s">
        <v>4</v>
      </c>
      <c r="F29" s="22">
        <v>1</v>
      </c>
      <c r="G29" s="86"/>
      <c r="H29" s="5">
        <f>+G29*F29</f>
        <v>0</v>
      </c>
      <c r="I29" s="6">
        <v>0.21</v>
      </c>
      <c r="J29" s="7">
        <f>+H29*I29</f>
        <v>0</v>
      </c>
      <c r="K29" s="7">
        <f>H29+J29</f>
        <v>0</v>
      </c>
    </row>
    <row r="30" spans="1:16" ht="62.25" customHeight="1" x14ac:dyDescent="0.2">
      <c r="A30" s="20" t="s">
        <v>99</v>
      </c>
      <c r="B30" s="15" t="s">
        <v>19</v>
      </c>
      <c r="C30" s="16" t="s">
        <v>18</v>
      </c>
      <c r="D30" s="17" t="s">
        <v>125</v>
      </c>
      <c r="E30" s="21" t="s">
        <v>4</v>
      </c>
      <c r="F30" s="22">
        <v>5</v>
      </c>
      <c r="G30" s="86"/>
      <c r="H30" s="5">
        <f>+G30*F30</f>
        <v>0</v>
      </c>
      <c r="I30" s="6">
        <v>0.21</v>
      </c>
      <c r="J30" s="7">
        <f>+H30*I30</f>
        <v>0</v>
      </c>
      <c r="K30" s="7">
        <f>H30+J30</f>
        <v>0</v>
      </c>
    </row>
    <row r="31" spans="1:16" ht="65.25" customHeight="1" x14ac:dyDescent="0.2">
      <c r="A31" s="20" t="s">
        <v>137</v>
      </c>
      <c r="B31" s="15" t="s">
        <v>108</v>
      </c>
      <c r="C31" s="16" t="s">
        <v>50</v>
      </c>
      <c r="D31" s="17" t="s">
        <v>51</v>
      </c>
      <c r="E31" s="21" t="s">
        <v>4</v>
      </c>
      <c r="F31" s="22">
        <v>5</v>
      </c>
      <c r="G31" s="86"/>
      <c r="H31" s="5">
        <f>+G31*F31</f>
        <v>0</v>
      </c>
      <c r="I31" s="6">
        <v>0.21</v>
      </c>
      <c r="J31" s="7">
        <f>+H31*I31</f>
        <v>0</v>
      </c>
      <c r="K31" s="7">
        <f>H31+J31</f>
        <v>0</v>
      </c>
    </row>
    <row r="32" spans="1:16" ht="70.5" customHeight="1" x14ac:dyDescent="0.2">
      <c r="A32" s="20" t="s">
        <v>138</v>
      </c>
      <c r="B32" s="15" t="s">
        <v>54</v>
      </c>
      <c r="C32" s="16" t="s">
        <v>55</v>
      </c>
      <c r="D32" s="17" t="s">
        <v>56</v>
      </c>
      <c r="E32" s="21" t="s">
        <v>4</v>
      </c>
      <c r="F32" s="22">
        <v>2</v>
      </c>
      <c r="G32" s="86"/>
      <c r="H32" s="5">
        <f>+G32*F32</f>
        <v>0</v>
      </c>
      <c r="I32" s="6">
        <v>0.21</v>
      </c>
      <c r="J32" s="7">
        <f>+H32*I32</f>
        <v>0</v>
      </c>
      <c r="K32" s="7">
        <f>H32+J32</f>
        <v>0</v>
      </c>
    </row>
    <row r="33" spans="1:14" ht="46.5" customHeight="1" x14ac:dyDescent="0.2">
      <c r="A33" s="20" t="s">
        <v>139</v>
      </c>
      <c r="B33" s="15" t="s">
        <v>57</v>
      </c>
      <c r="C33" s="16" t="s">
        <v>58</v>
      </c>
      <c r="D33" s="17" t="s">
        <v>59</v>
      </c>
      <c r="E33" s="21" t="s">
        <v>4</v>
      </c>
      <c r="F33" s="22">
        <v>8</v>
      </c>
      <c r="G33" s="86"/>
      <c r="H33" s="5">
        <f>+G33*F33</f>
        <v>0</v>
      </c>
      <c r="I33" s="6">
        <v>0.21</v>
      </c>
      <c r="J33" s="7">
        <f>+H33*I33</f>
        <v>0</v>
      </c>
      <c r="K33" s="7">
        <f>H33+J33</f>
        <v>0</v>
      </c>
    </row>
    <row r="34" spans="1:14" ht="28.5" customHeight="1" x14ac:dyDescent="0.2">
      <c r="A34" s="37"/>
      <c r="B34" s="28"/>
      <c r="C34" s="27" t="s">
        <v>60</v>
      </c>
      <c r="D34" s="29"/>
      <c r="E34" s="30"/>
      <c r="F34" s="31"/>
      <c r="G34" s="87"/>
      <c r="H34" s="33"/>
      <c r="I34" s="34"/>
      <c r="J34" s="33"/>
      <c r="K34" s="35"/>
    </row>
    <row r="35" spans="1:14" ht="40.5" customHeight="1" x14ac:dyDescent="0.2">
      <c r="A35" s="20" t="s">
        <v>141</v>
      </c>
      <c r="B35" s="15"/>
      <c r="C35" s="16" t="s">
        <v>220</v>
      </c>
      <c r="D35" s="17" t="s">
        <v>221</v>
      </c>
      <c r="E35" s="41" t="s">
        <v>219</v>
      </c>
      <c r="F35" s="22">
        <v>1</v>
      </c>
      <c r="G35" s="86"/>
      <c r="H35" s="5">
        <f>+G35*F35</f>
        <v>0</v>
      </c>
      <c r="I35" s="6">
        <v>0.21</v>
      </c>
      <c r="J35" s="7">
        <f>+H35*I35</f>
        <v>0</v>
      </c>
      <c r="K35" s="7">
        <f>H35+J35</f>
        <v>0</v>
      </c>
    </row>
    <row r="36" spans="1:14" ht="40.5" customHeight="1" x14ac:dyDescent="0.2">
      <c r="A36" s="20" t="s">
        <v>142</v>
      </c>
      <c r="B36" s="20"/>
      <c r="C36" s="36" t="s">
        <v>205</v>
      </c>
      <c r="D36" s="17" t="s">
        <v>206</v>
      </c>
      <c r="E36" s="41" t="s">
        <v>4</v>
      </c>
      <c r="F36" s="22">
        <v>1</v>
      </c>
      <c r="G36" s="86"/>
      <c r="H36" s="5">
        <f>+G36*F36</f>
        <v>0</v>
      </c>
      <c r="I36" s="6">
        <v>0.21</v>
      </c>
      <c r="J36" s="7">
        <f>+H36*I36</f>
        <v>0</v>
      </c>
      <c r="K36" s="7">
        <f>H36+J36</f>
        <v>0</v>
      </c>
    </row>
    <row r="37" spans="1:14" ht="60.75" customHeight="1" x14ac:dyDescent="0.2">
      <c r="A37" s="20" t="s">
        <v>143</v>
      </c>
      <c r="B37" s="15" t="s">
        <v>64</v>
      </c>
      <c r="C37" s="16" t="s">
        <v>65</v>
      </c>
      <c r="D37" s="17" t="s">
        <v>122</v>
      </c>
      <c r="E37" s="21" t="s">
        <v>4</v>
      </c>
      <c r="F37" s="22">
        <v>1</v>
      </c>
      <c r="G37" s="86"/>
      <c r="H37" s="5">
        <f>+G37*F37</f>
        <v>0</v>
      </c>
      <c r="I37" s="6">
        <v>0.21</v>
      </c>
      <c r="J37" s="7">
        <f>+H37*I37</f>
        <v>0</v>
      </c>
      <c r="K37" s="7">
        <f>H37+J37</f>
        <v>0</v>
      </c>
    </row>
    <row r="38" spans="1:14" ht="60.75" customHeight="1" x14ac:dyDescent="0.2">
      <c r="A38" s="20" t="s">
        <v>144</v>
      </c>
      <c r="B38" s="15" t="s">
        <v>132</v>
      </c>
      <c r="C38" s="16" t="s">
        <v>133</v>
      </c>
      <c r="D38" s="17" t="s">
        <v>134</v>
      </c>
      <c r="E38" s="21" t="s">
        <v>4</v>
      </c>
      <c r="F38" s="22">
        <v>1</v>
      </c>
      <c r="G38" s="86"/>
      <c r="H38" s="5">
        <f>+G38*F38</f>
        <v>0</v>
      </c>
      <c r="I38" s="6">
        <v>0.21</v>
      </c>
      <c r="J38" s="7">
        <f>+H38*I38</f>
        <v>0</v>
      </c>
      <c r="K38" s="7">
        <f>H38+J38</f>
        <v>0</v>
      </c>
    </row>
    <row r="39" spans="1:14" ht="61.5" customHeight="1" x14ac:dyDescent="0.2">
      <c r="A39" s="20" t="s">
        <v>140</v>
      </c>
      <c r="B39" s="15" t="s">
        <v>52</v>
      </c>
      <c r="C39" s="16" t="s">
        <v>53</v>
      </c>
      <c r="D39" s="17" t="s">
        <v>124</v>
      </c>
      <c r="E39" s="21" t="s">
        <v>4</v>
      </c>
      <c r="F39" s="22">
        <v>1</v>
      </c>
      <c r="G39" s="86"/>
      <c r="H39" s="5">
        <f>+G39*F39</f>
        <v>0</v>
      </c>
      <c r="I39" s="6">
        <v>0.21</v>
      </c>
      <c r="J39" s="7">
        <f>+H39*I39</f>
        <v>0</v>
      </c>
      <c r="K39" s="7">
        <f>H39+J39</f>
        <v>0</v>
      </c>
    </row>
    <row r="40" spans="1:14" ht="63" customHeight="1" x14ac:dyDescent="0.2">
      <c r="A40" s="20" t="s">
        <v>145</v>
      </c>
      <c r="B40" s="15" t="s">
        <v>61</v>
      </c>
      <c r="C40" s="16" t="s">
        <v>18</v>
      </c>
      <c r="D40" s="17" t="s">
        <v>126</v>
      </c>
      <c r="E40" s="21" t="s">
        <v>4</v>
      </c>
      <c r="F40" s="22">
        <v>3</v>
      </c>
      <c r="G40" s="86"/>
      <c r="H40" s="5">
        <f>+G40*F40</f>
        <v>0</v>
      </c>
      <c r="I40" s="6">
        <v>0.21</v>
      </c>
      <c r="J40" s="7">
        <f>+H40*I40</f>
        <v>0</v>
      </c>
      <c r="K40" s="7">
        <f>H40+J40</f>
        <v>0</v>
      </c>
    </row>
    <row r="41" spans="1:14" ht="63.75" customHeight="1" x14ac:dyDescent="0.2">
      <c r="A41" s="20" t="s">
        <v>146</v>
      </c>
      <c r="B41" s="15" t="s">
        <v>42</v>
      </c>
      <c r="C41" s="16" t="s">
        <v>43</v>
      </c>
      <c r="D41" s="17" t="s">
        <v>48</v>
      </c>
      <c r="E41" s="21" t="s">
        <v>4</v>
      </c>
      <c r="F41" s="22">
        <v>6</v>
      </c>
      <c r="G41" s="86"/>
      <c r="H41" s="5">
        <f>+G41*F41</f>
        <v>0</v>
      </c>
      <c r="I41" s="6">
        <v>0.21</v>
      </c>
      <c r="J41" s="7">
        <f>+H41*I41</f>
        <v>0</v>
      </c>
      <c r="K41" s="7">
        <f>H41+J41</f>
        <v>0</v>
      </c>
    </row>
    <row r="42" spans="1:14" ht="75" customHeight="1" x14ac:dyDescent="0.2">
      <c r="A42" s="20" t="s">
        <v>147</v>
      </c>
      <c r="B42" s="15" t="s">
        <v>62</v>
      </c>
      <c r="C42" s="16" t="s">
        <v>63</v>
      </c>
      <c r="D42" s="17" t="s">
        <v>67</v>
      </c>
      <c r="E42" s="21" t="s">
        <v>4</v>
      </c>
      <c r="F42" s="22">
        <v>1</v>
      </c>
      <c r="G42" s="86"/>
      <c r="H42" s="5">
        <f>+G42*F42</f>
        <v>0</v>
      </c>
      <c r="I42" s="6">
        <v>0.21</v>
      </c>
      <c r="J42" s="7">
        <f>+H42*I42</f>
        <v>0</v>
      </c>
      <c r="K42" s="7">
        <f>H42+J42</f>
        <v>0</v>
      </c>
    </row>
    <row r="43" spans="1:14" ht="37.5" customHeight="1" x14ac:dyDescent="0.2">
      <c r="A43" s="20" t="s">
        <v>148</v>
      </c>
      <c r="B43" s="15" t="s">
        <v>45</v>
      </c>
      <c r="C43" s="16" t="s">
        <v>44</v>
      </c>
      <c r="D43" s="17" t="s">
        <v>47</v>
      </c>
      <c r="E43" s="21" t="s">
        <v>4</v>
      </c>
      <c r="F43" s="22">
        <v>13</v>
      </c>
      <c r="G43" s="86"/>
      <c r="H43" s="5">
        <f>+G43*F43</f>
        <v>0</v>
      </c>
      <c r="I43" s="6">
        <v>0.21</v>
      </c>
      <c r="J43" s="7">
        <f>+H43*I43</f>
        <v>0</v>
      </c>
      <c r="K43" s="7">
        <f>H43+J43</f>
        <v>0</v>
      </c>
    </row>
    <row r="44" spans="1:14" ht="28.5" customHeight="1" x14ac:dyDescent="0.2">
      <c r="A44" s="37"/>
      <c r="B44" s="28"/>
      <c r="C44" s="27" t="s">
        <v>66</v>
      </c>
      <c r="D44" s="29"/>
      <c r="E44" s="30"/>
      <c r="F44" s="31"/>
      <c r="G44" s="87"/>
      <c r="H44" s="33"/>
      <c r="I44" s="34"/>
      <c r="J44" s="33"/>
      <c r="K44" s="35"/>
    </row>
    <row r="45" spans="1:14" ht="60.75" customHeight="1" x14ac:dyDescent="0.2">
      <c r="A45" s="20" t="s">
        <v>149</v>
      </c>
      <c r="B45" s="15" t="s">
        <v>68</v>
      </c>
      <c r="C45" s="16" t="s">
        <v>55</v>
      </c>
      <c r="D45" s="17" t="s">
        <v>69</v>
      </c>
      <c r="E45" s="21" t="s">
        <v>4</v>
      </c>
      <c r="F45" s="22">
        <v>1</v>
      </c>
      <c r="G45" s="86"/>
      <c r="H45" s="5">
        <f>+G45*F45</f>
        <v>0</v>
      </c>
      <c r="I45" s="6">
        <v>0.21</v>
      </c>
      <c r="J45" s="7">
        <f>+H45*I45</f>
        <v>0</v>
      </c>
      <c r="K45" s="7">
        <f>H45+J45</f>
        <v>0</v>
      </c>
    </row>
    <row r="46" spans="1:14" ht="39.75" customHeight="1" x14ac:dyDescent="0.2">
      <c r="A46" s="20" t="s">
        <v>150</v>
      </c>
      <c r="B46" s="15" t="s">
        <v>57</v>
      </c>
      <c r="C46" s="16" t="s">
        <v>58</v>
      </c>
      <c r="D46" s="17" t="s">
        <v>59</v>
      </c>
      <c r="E46" s="21" t="s">
        <v>4</v>
      </c>
      <c r="F46" s="22">
        <v>6</v>
      </c>
      <c r="G46" s="86"/>
      <c r="H46" s="5">
        <f>+G46*F46</f>
        <v>0</v>
      </c>
      <c r="I46" s="6">
        <v>0.21</v>
      </c>
      <c r="J46" s="7">
        <f>+H46*I46</f>
        <v>0</v>
      </c>
      <c r="K46" s="7">
        <f>H46+J46</f>
        <v>0</v>
      </c>
    </row>
    <row r="47" spans="1:14" ht="28.5" customHeight="1" x14ac:dyDescent="0.2">
      <c r="A47" s="37"/>
      <c r="B47" s="28"/>
      <c r="C47" s="27" t="s">
        <v>73</v>
      </c>
      <c r="D47" s="29"/>
      <c r="E47" s="30"/>
      <c r="F47" s="31"/>
      <c r="G47" s="87"/>
      <c r="H47" s="33"/>
      <c r="I47" s="34"/>
      <c r="J47" s="33"/>
      <c r="K47" s="35"/>
    </row>
    <row r="48" spans="1:14" ht="40.5" customHeight="1" x14ac:dyDescent="0.2">
      <c r="A48" s="20" t="s">
        <v>151</v>
      </c>
      <c r="B48" s="15"/>
      <c r="C48" s="16" t="s">
        <v>220</v>
      </c>
      <c r="D48" s="17" t="s">
        <v>221</v>
      </c>
      <c r="E48" s="41" t="s">
        <v>204</v>
      </c>
      <c r="F48" s="22">
        <v>1</v>
      </c>
      <c r="G48" s="86"/>
      <c r="H48" s="5">
        <f>+G48*F48</f>
        <v>0</v>
      </c>
      <c r="I48" s="6">
        <v>0.21</v>
      </c>
      <c r="J48" s="7">
        <f>+H48*I48</f>
        <v>0</v>
      </c>
      <c r="K48" s="7">
        <f>H48+J48</f>
        <v>0</v>
      </c>
      <c r="N48" s="39"/>
    </row>
    <row r="49" spans="1:14" ht="40.5" customHeight="1" x14ac:dyDescent="0.2">
      <c r="A49" s="20" t="s">
        <v>152</v>
      </c>
      <c r="B49" s="20"/>
      <c r="C49" s="36" t="s">
        <v>205</v>
      </c>
      <c r="D49" s="17" t="s">
        <v>206</v>
      </c>
      <c r="E49" s="41" t="s">
        <v>4</v>
      </c>
      <c r="F49" s="22">
        <v>2</v>
      </c>
      <c r="G49" s="86"/>
      <c r="H49" s="5">
        <f>+G49*F49</f>
        <v>0</v>
      </c>
      <c r="I49" s="6">
        <v>0.21</v>
      </c>
      <c r="J49" s="7">
        <f>+H49*I49</f>
        <v>0</v>
      </c>
      <c r="K49" s="7">
        <f>H49+J49</f>
        <v>0</v>
      </c>
      <c r="N49" s="39"/>
    </row>
    <row r="50" spans="1:14" ht="60" customHeight="1" x14ac:dyDescent="0.2">
      <c r="A50" s="20" t="s">
        <v>153</v>
      </c>
      <c r="B50" s="15" t="s">
        <v>42</v>
      </c>
      <c r="C50" s="16" t="s">
        <v>43</v>
      </c>
      <c r="D50" s="17" t="s">
        <v>48</v>
      </c>
      <c r="E50" s="21" t="s">
        <v>4</v>
      </c>
      <c r="F50" s="22">
        <v>8</v>
      </c>
      <c r="G50" s="86"/>
      <c r="H50" s="5">
        <f>+G50*F50</f>
        <v>0</v>
      </c>
      <c r="I50" s="6">
        <v>0.21</v>
      </c>
      <c r="J50" s="7">
        <f>+H50*I50</f>
        <v>0</v>
      </c>
      <c r="K50" s="7">
        <f>H50+J50</f>
        <v>0</v>
      </c>
    </row>
    <row r="51" spans="1:14" ht="62.25" customHeight="1" x14ac:dyDescent="0.2">
      <c r="A51" s="20" t="s">
        <v>154</v>
      </c>
      <c r="B51" s="15" t="s">
        <v>70</v>
      </c>
      <c r="C51" s="16" t="s">
        <v>43</v>
      </c>
      <c r="D51" s="17" t="s">
        <v>71</v>
      </c>
      <c r="E51" s="21" t="s">
        <v>4</v>
      </c>
      <c r="F51" s="22">
        <v>1</v>
      </c>
      <c r="G51" s="86"/>
      <c r="H51" s="5">
        <f>+G51*F51</f>
        <v>0</v>
      </c>
      <c r="I51" s="6">
        <v>0.21</v>
      </c>
      <c r="J51" s="7">
        <f>+H51*I51</f>
        <v>0</v>
      </c>
      <c r="K51" s="7">
        <f>H51+J51</f>
        <v>0</v>
      </c>
    </row>
    <row r="52" spans="1:14" ht="62.25" customHeight="1" x14ac:dyDescent="0.2">
      <c r="A52" s="20" t="s">
        <v>155</v>
      </c>
      <c r="B52" s="15" t="s">
        <v>135</v>
      </c>
      <c r="C52" s="16" t="s">
        <v>133</v>
      </c>
      <c r="D52" s="17" t="s">
        <v>136</v>
      </c>
      <c r="E52" s="21" t="s">
        <v>4</v>
      </c>
      <c r="F52" s="22">
        <v>2</v>
      </c>
      <c r="G52" s="86"/>
      <c r="H52" s="5">
        <f>+G52*F52</f>
        <v>0</v>
      </c>
      <c r="I52" s="6">
        <v>0.21</v>
      </c>
      <c r="J52" s="7">
        <f>+H52*I52</f>
        <v>0</v>
      </c>
      <c r="K52" s="7">
        <f>H52+J52</f>
        <v>0</v>
      </c>
    </row>
    <row r="53" spans="1:14" ht="36.75" customHeight="1" x14ac:dyDescent="0.2">
      <c r="A53" s="20" t="s">
        <v>156</v>
      </c>
      <c r="B53" s="15" t="s">
        <v>45</v>
      </c>
      <c r="C53" s="16" t="s">
        <v>44</v>
      </c>
      <c r="D53" s="17" t="s">
        <v>47</v>
      </c>
      <c r="E53" s="21" t="s">
        <v>4</v>
      </c>
      <c r="F53" s="22">
        <v>18</v>
      </c>
      <c r="G53" s="86"/>
      <c r="H53" s="5">
        <f>+G53*F53</f>
        <v>0</v>
      </c>
      <c r="I53" s="6">
        <v>0.21</v>
      </c>
      <c r="J53" s="7">
        <f>+H53*I53</f>
        <v>0</v>
      </c>
      <c r="K53" s="7">
        <f>H53+J53</f>
        <v>0</v>
      </c>
    </row>
    <row r="54" spans="1:14" ht="28.5" customHeight="1" x14ac:dyDescent="0.2">
      <c r="A54" s="37"/>
      <c r="B54" s="28"/>
      <c r="C54" s="27" t="s">
        <v>74</v>
      </c>
      <c r="D54" s="29"/>
      <c r="E54" s="30"/>
      <c r="F54" s="31"/>
      <c r="G54" s="87"/>
      <c r="H54" s="33"/>
      <c r="I54" s="34"/>
      <c r="J54" s="33"/>
      <c r="K54" s="35"/>
    </row>
    <row r="55" spans="1:14" ht="40.5" customHeight="1" x14ac:dyDescent="0.2">
      <c r="A55" s="20" t="s">
        <v>157</v>
      </c>
      <c r="B55" s="48" t="s">
        <v>232</v>
      </c>
      <c r="C55" s="49" t="s">
        <v>233</v>
      </c>
      <c r="D55" s="46" t="s">
        <v>234</v>
      </c>
      <c r="E55" s="41" t="s">
        <v>4</v>
      </c>
      <c r="F55" s="22">
        <v>1</v>
      </c>
      <c r="G55" s="86"/>
      <c r="H55" s="5">
        <f>+G55*F55</f>
        <v>0</v>
      </c>
      <c r="I55" s="6">
        <v>0.21</v>
      </c>
      <c r="J55" s="7">
        <f>+H55*I55</f>
        <v>0</v>
      </c>
      <c r="K55" s="7">
        <f>H55+J55</f>
        <v>0</v>
      </c>
    </row>
    <row r="56" spans="1:14" ht="40.5" customHeight="1" x14ac:dyDescent="0.2">
      <c r="A56" s="20" t="s">
        <v>158</v>
      </c>
      <c r="B56" s="48"/>
      <c r="C56" s="49" t="s">
        <v>205</v>
      </c>
      <c r="D56" s="46" t="s">
        <v>206</v>
      </c>
      <c r="E56" s="41" t="s">
        <v>4</v>
      </c>
      <c r="F56" s="22">
        <v>1</v>
      </c>
      <c r="G56" s="86"/>
      <c r="H56" s="5">
        <f>+G56*F56</f>
        <v>0</v>
      </c>
      <c r="I56" s="6">
        <v>0.21</v>
      </c>
      <c r="J56" s="7">
        <f>+H56*I56</f>
        <v>0</v>
      </c>
      <c r="K56" s="7">
        <f>H56+J56</f>
        <v>0</v>
      </c>
    </row>
    <row r="57" spans="1:14" ht="63" customHeight="1" x14ac:dyDescent="0.2">
      <c r="A57" s="20" t="s">
        <v>159</v>
      </c>
      <c r="B57" s="15" t="s">
        <v>64</v>
      </c>
      <c r="C57" s="16" t="s">
        <v>65</v>
      </c>
      <c r="D57" s="17" t="s">
        <v>122</v>
      </c>
      <c r="E57" s="21" t="s">
        <v>4</v>
      </c>
      <c r="F57" s="22">
        <v>1</v>
      </c>
      <c r="G57" s="86"/>
      <c r="H57" s="5">
        <f>+G57*F57</f>
        <v>0</v>
      </c>
      <c r="I57" s="6">
        <v>0.21</v>
      </c>
      <c r="J57" s="7">
        <f>+H57*I57</f>
        <v>0</v>
      </c>
      <c r="K57" s="7">
        <f>H57+J57</f>
        <v>0</v>
      </c>
    </row>
    <row r="58" spans="1:14" ht="62.25" customHeight="1" x14ac:dyDescent="0.2">
      <c r="A58" s="20" t="s">
        <v>160</v>
      </c>
      <c r="B58" s="15" t="s">
        <v>19</v>
      </c>
      <c r="C58" s="16" t="s">
        <v>18</v>
      </c>
      <c r="D58" s="17" t="s">
        <v>125</v>
      </c>
      <c r="E58" s="21" t="s">
        <v>4</v>
      </c>
      <c r="F58" s="22">
        <v>1</v>
      </c>
      <c r="G58" s="86"/>
      <c r="H58" s="5">
        <f>+G58*F58</f>
        <v>0</v>
      </c>
      <c r="I58" s="6">
        <v>0.21</v>
      </c>
      <c r="J58" s="7">
        <f>+H58*I58</f>
        <v>0</v>
      </c>
      <c r="K58" s="7">
        <f>H58+J58</f>
        <v>0</v>
      </c>
    </row>
    <row r="59" spans="1:14" ht="75" customHeight="1" x14ac:dyDescent="0.2">
      <c r="A59" s="20" t="s">
        <v>161</v>
      </c>
      <c r="B59" s="15" t="s">
        <v>75</v>
      </c>
      <c r="C59" s="16" t="s">
        <v>76</v>
      </c>
      <c r="D59" s="17" t="s">
        <v>127</v>
      </c>
      <c r="E59" s="21" t="s">
        <v>4</v>
      </c>
      <c r="F59" s="22">
        <v>1</v>
      </c>
      <c r="G59" s="86"/>
      <c r="H59" s="5">
        <f>+G59*F59</f>
        <v>0</v>
      </c>
      <c r="I59" s="6">
        <v>0.21</v>
      </c>
      <c r="J59" s="7">
        <f>+H59*I59</f>
        <v>0</v>
      </c>
      <c r="K59" s="7">
        <f>H59+J59</f>
        <v>0</v>
      </c>
    </row>
    <row r="60" spans="1:14" ht="74.25" customHeight="1" x14ac:dyDescent="0.2">
      <c r="A60" s="20" t="s">
        <v>162</v>
      </c>
      <c r="B60" s="15" t="s">
        <v>77</v>
      </c>
      <c r="C60" s="16" t="s">
        <v>63</v>
      </c>
      <c r="D60" s="17" t="s">
        <v>78</v>
      </c>
      <c r="E60" s="21" t="s">
        <v>4</v>
      </c>
      <c r="F60" s="22">
        <v>1</v>
      </c>
      <c r="G60" s="86"/>
      <c r="H60" s="5">
        <f>+G60*F60</f>
        <v>0</v>
      </c>
      <c r="I60" s="6">
        <v>0.21</v>
      </c>
      <c r="J60" s="7">
        <f>+H60*I60</f>
        <v>0</v>
      </c>
      <c r="K60" s="7">
        <f>H60+J60</f>
        <v>0</v>
      </c>
    </row>
    <row r="61" spans="1:14" ht="58.5" customHeight="1" x14ac:dyDescent="0.2">
      <c r="A61" s="20" t="s">
        <v>163</v>
      </c>
      <c r="B61" s="15" t="s">
        <v>79</v>
      </c>
      <c r="C61" s="16" t="s">
        <v>63</v>
      </c>
      <c r="D61" s="17" t="s">
        <v>80</v>
      </c>
      <c r="E61" s="21" t="s">
        <v>4</v>
      </c>
      <c r="F61" s="22">
        <v>1</v>
      </c>
      <c r="G61" s="86"/>
      <c r="H61" s="5">
        <f>+G61*F61</f>
        <v>0</v>
      </c>
      <c r="I61" s="6">
        <v>0.21</v>
      </c>
      <c r="J61" s="7">
        <f>+H61*I61</f>
        <v>0</v>
      </c>
      <c r="K61" s="7">
        <f>H61+J61</f>
        <v>0</v>
      </c>
    </row>
    <row r="62" spans="1:14" ht="41.25" customHeight="1" x14ac:dyDescent="0.2">
      <c r="A62" s="20" t="s">
        <v>164</v>
      </c>
      <c r="B62" s="15" t="s">
        <v>57</v>
      </c>
      <c r="C62" s="16" t="s">
        <v>58</v>
      </c>
      <c r="D62" s="17" t="s">
        <v>59</v>
      </c>
      <c r="E62" s="21" t="s">
        <v>4</v>
      </c>
      <c r="F62" s="22">
        <v>2</v>
      </c>
      <c r="G62" s="86"/>
      <c r="H62" s="5">
        <f>+G62*F62</f>
        <v>0</v>
      </c>
      <c r="I62" s="6">
        <v>0.21</v>
      </c>
      <c r="J62" s="7">
        <f>+H62*I62</f>
        <v>0</v>
      </c>
      <c r="K62" s="7">
        <f>H62+J62</f>
        <v>0</v>
      </c>
    </row>
    <row r="63" spans="1:14" ht="50.25" customHeight="1" x14ac:dyDescent="0.2">
      <c r="A63" s="20" t="s">
        <v>165</v>
      </c>
      <c r="B63" s="15" t="s">
        <v>81</v>
      </c>
      <c r="C63" s="36" t="s">
        <v>82</v>
      </c>
      <c r="D63" s="17" t="s">
        <v>83</v>
      </c>
      <c r="E63" s="21" t="s">
        <v>4</v>
      </c>
      <c r="F63" s="22">
        <v>1</v>
      </c>
      <c r="G63" s="86"/>
      <c r="H63" s="5">
        <f>+G63*F63</f>
        <v>0</v>
      </c>
      <c r="I63" s="6">
        <v>0.21</v>
      </c>
      <c r="J63" s="7">
        <f>+H63*I63</f>
        <v>0</v>
      </c>
      <c r="K63" s="7">
        <f>H63+J63</f>
        <v>0</v>
      </c>
    </row>
    <row r="64" spans="1:14" ht="28.5" customHeight="1" x14ac:dyDescent="0.2">
      <c r="A64" s="37"/>
      <c r="B64" s="28"/>
      <c r="C64" s="27" t="s">
        <v>101</v>
      </c>
      <c r="D64" s="29"/>
      <c r="E64" s="30"/>
      <c r="F64" s="31"/>
      <c r="G64" s="87"/>
      <c r="H64" s="33"/>
      <c r="I64" s="34"/>
      <c r="J64" s="33"/>
      <c r="K64" s="35"/>
    </row>
    <row r="65" spans="1:14" ht="70.5" customHeight="1" x14ac:dyDescent="0.2">
      <c r="A65" s="20" t="s">
        <v>166</v>
      </c>
      <c r="B65" s="48" t="s">
        <v>232</v>
      </c>
      <c r="C65" s="49" t="s">
        <v>233</v>
      </c>
      <c r="D65" s="46" t="s">
        <v>234</v>
      </c>
      <c r="E65" s="41" t="s">
        <v>4</v>
      </c>
      <c r="F65" s="22">
        <v>1</v>
      </c>
      <c r="G65" s="86"/>
      <c r="H65" s="5">
        <f>+G65*F65</f>
        <v>0</v>
      </c>
      <c r="I65" s="6">
        <v>0.21</v>
      </c>
      <c r="J65" s="7">
        <f>+H65*I65</f>
        <v>0</v>
      </c>
      <c r="K65" s="7">
        <f>H65+J65</f>
        <v>0</v>
      </c>
    </row>
    <row r="66" spans="1:14" ht="63" customHeight="1" x14ac:dyDescent="0.2">
      <c r="A66" s="20" t="s">
        <v>167</v>
      </c>
      <c r="B66" s="15" t="s">
        <v>64</v>
      </c>
      <c r="C66" s="16" t="s">
        <v>65</v>
      </c>
      <c r="D66" s="17" t="s">
        <v>122</v>
      </c>
      <c r="E66" s="21" t="s">
        <v>4</v>
      </c>
      <c r="F66" s="22">
        <v>1</v>
      </c>
      <c r="G66" s="86"/>
      <c r="H66" s="5">
        <f t="shared" ref="H66:H72" si="0">+G66*F66</f>
        <v>0</v>
      </c>
      <c r="I66" s="6">
        <v>0.21</v>
      </c>
      <c r="J66" s="7">
        <f t="shared" ref="J66:J72" si="1">+H66*I66</f>
        <v>0</v>
      </c>
      <c r="K66" s="7">
        <f t="shared" ref="K66:K72" si="2">H66+J66</f>
        <v>0</v>
      </c>
    </row>
    <row r="67" spans="1:14" ht="57.75" customHeight="1" x14ac:dyDescent="0.2">
      <c r="A67" s="20" t="s">
        <v>168</v>
      </c>
      <c r="B67" s="15" t="s">
        <v>19</v>
      </c>
      <c r="C67" s="16" t="s">
        <v>18</v>
      </c>
      <c r="D67" s="17" t="s">
        <v>125</v>
      </c>
      <c r="E67" s="21" t="s">
        <v>4</v>
      </c>
      <c r="F67" s="22">
        <v>2</v>
      </c>
      <c r="G67" s="86"/>
      <c r="H67" s="5">
        <f t="shared" si="0"/>
        <v>0</v>
      </c>
      <c r="I67" s="6">
        <v>0.21</v>
      </c>
      <c r="J67" s="7">
        <f t="shared" si="1"/>
        <v>0</v>
      </c>
      <c r="K67" s="7">
        <f t="shared" si="2"/>
        <v>0</v>
      </c>
    </row>
    <row r="68" spans="1:14" ht="75" customHeight="1" x14ac:dyDescent="0.2">
      <c r="A68" s="20" t="s">
        <v>169</v>
      </c>
      <c r="B68" s="15" t="s">
        <v>75</v>
      </c>
      <c r="C68" s="16" t="s">
        <v>76</v>
      </c>
      <c r="D68" s="17" t="s">
        <v>127</v>
      </c>
      <c r="E68" s="21" t="s">
        <v>4</v>
      </c>
      <c r="F68" s="22">
        <v>1</v>
      </c>
      <c r="G68" s="86"/>
      <c r="H68" s="5">
        <f t="shared" si="0"/>
        <v>0</v>
      </c>
      <c r="I68" s="6">
        <v>0.21</v>
      </c>
      <c r="J68" s="7">
        <f t="shared" si="1"/>
        <v>0</v>
      </c>
      <c r="K68" s="7">
        <f t="shared" si="2"/>
        <v>0</v>
      </c>
    </row>
    <row r="69" spans="1:14" ht="75" customHeight="1" x14ac:dyDescent="0.2">
      <c r="A69" s="20" t="s">
        <v>170</v>
      </c>
      <c r="B69" s="15" t="s">
        <v>77</v>
      </c>
      <c r="C69" s="16" t="s">
        <v>63</v>
      </c>
      <c r="D69" s="17" t="s">
        <v>78</v>
      </c>
      <c r="E69" s="21" t="s">
        <v>4</v>
      </c>
      <c r="F69" s="22">
        <v>1</v>
      </c>
      <c r="G69" s="86"/>
      <c r="H69" s="5">
        <f t="shared" si="0"/>
        <v>0</v>
      </c>
      <c r="I69" s="6">
        <v>0.21</v>
      </c>
      <c r="J69" s="7">
        <f t="shared" si="1"/>
        <v>0</v>
      </c>
      <c r="K69" s="7">
        <f t="shared" si="2"/>
        <v>0</v>
      </c>
    </row>
    <row r="70" spans="1:14" ht="59.25" customHeight="1" x14ac:dyDescent="0.2">
      <c r="A70" s="20" t="s">
        <v>171</v>
      </c>
      <c r="B70" s="15" t="s">
        <v>79</v>
      </c>
      <c r="C70" s="16" t="s">
        <v>63</v>
      </c>
      <c r="D70" s="17" t="s">
        <v>80</v>
      </c>
      <c r="E70" s="21" t="s">
        <v>4</v>
      </c>
      <c r="F70" s="22">
        <v>1</v>
      </c>
      <c r="G70" s="86"/>
      <c r="H70" s="5">
        <f t="shared" si="0"/>
        <v>0</v>
      </c>
      <c r="I70" s="6">
        <v>0.21</v>
      </c>
      <c r="J70" s="7">
        <f t="shared" si="1"/>
        <v>0</v>
      </c>
      <c r="K70" s="7">
        <f t="shared" si="2"/>
        <v>0</v>
      </c>
    </row>
    <row r="71" spans="1:14" ht="39.75" customHeight="1" x14ac:dyDescent="0.2">
      <c r="A71" s="20" t="s">
        <v>172</v>
      </c>
      <c r="B71" s="15" t="s">
        <v>57</v>
      </c>
      <c r="C71" s="16" t="s">
        <v>58</v>
      </c>
      <c r="D71" s="17" t="s">
        <v>59</v>
      </c>
      <c r="E71" s="21" t="s">
        <v>4</v>
      </c>
      <c r="F71" s="22">
        <v>2</v>
      </c>
      <c r="G71" s="86"/>
      <c r="H71" s="5">
        <f t="shared" si="0"/>
        <v>0</v>
      </c>
      <c r="I71" s="6">
        <v>0.21</v>
      </c>
      <c r="J71" s="7">
        <f t="shared" si="1"/>
        <v>0</v>
      </c>
      <c r="K71" s="7">
        <f t="shared" si="2"/>
        <v>0</v>
      </c>
    </row>
    <row r="72" spans="1:14" ht="45" customHeight="1" x14ac:dyDescent="0.2">
      <c r="A72" s="20" t="s">
        <v>173</v>
      </c>
      <c r="B72" s="15" t="s">
        <v>81</v>
      </c>
      <c r="C72" s="36" t="s">
        <v>82</v>
      </c>
      <c r="D72" s="17" t="s">
        <v>83</v>
      </c>
      <c r="E72" s="21" t="s">
        <v>4</v>
      </c>
      <c r="F72" s="22">
        <v>1</v>
      </c>
      <c r="G72" s="86"/>
      <c r="H72" s="5">
        <f t="shared" si="0"/>
        <v>0</v>
      </c>
      <c r="I72" s="6">
        <v>0.21</v>
      </c>
      <c r="J72" s="7">
        <f t="shared" si="1"/>
        <v>0</v>
      </c>
      <c r="K72" s="7">
        <f t="shared" si="2"/>
        <v>0</v>
      </c>
    </row>
    <row r="73" spans="1:14" ht="28.5" customHeight="1" x14ac:dyDescent="0.2">
      <c r="A73" s="37"/>
      <c r="B73" s="28"/>
      <c r="C73" s="27" t="s">
        <v>102</v>
      </c>
      <c r="D73" s="29"/>
      <c r="E73" s="30"/>
      <c r="F73" s="31"/>
      <c r="G73" s="87"/>
      <c r="H73" s="33"/>
      <c r="I73" s="34"/>
      <c r="J73" s="33"/>
      <c r="K73" s="35"/>
    </row>
    <row r="74" spans="1:14" ht="70.5" customHeight="1" x14ac:dyDescent="0.2">
      <c r="A74" s="20" t="s">
        <v>174</v>
      </c>
      <c r="B74" s="48" t="s">
        <v>232</v>
      </c>
      <c r="C74" s="49" t="s">
        <v>233</v>
      </c>
      <c r="D74" s="46" t="s">
        <v>234</v>
      </c>
      <c r="E74" s="41" t="s">
        <v>4</v>
      </c>
      <c r="F74" s="22">
        <v>2</v>
      </c>
      <c r="G74" s="86"/>
      <c r="H74" s="5">
        <f>+G74*F74</f>
        <v>0</v>
      </c>
      <c r="I74" s="6">
        <v>0.21</v>
      </c>
      <c r="J74" s="7">
        <f>+H74*I74</f>
        <v>0</v>
      </c>
      <c r="K74" s="7">
        <f>H74+J74</f>
        <v>0</v>
      </c>
    </row>
    <row r="75" spans="1:14" ht="60.75" customHeight="1" x14ac:dyDescent="0.2">
      <c r="A75" s="20" t="s">
        <v>175</v>
      </c>
      <c r="B75" s="15" t="s">
        <v>64</v>
      </c>
      <c r="C75" s="16" t="s">
        <v>65</v>
      </c>
      <c r="D75" s="17" t="s">
        <v>122</v>
      </c>
      <c r="E75" s="21" t="s">
        <v>4</v>
      </c>
      <c r="F75" s="22">
        <v>2</v>
      </c>
      <c r="G75" s="86"/>
      <c r="H75" s="5">
        <f t="shared" ref="H75:H81" si="3">+G75*F75</f>
        <v>0</v>
      </c>
      <c r="I75" s="6">
        <v>0.21</v>
      </c>
      <c r="J75" s="7">
        <f t="shared" ref="J75:J81" si="4">+H75*I75</f>
        <v>0</v>
      </c>
      <c r="K75" s="7">
        <f t="shared" ref="K75:K81" si="5">H75+J75</f>
        <v>0</v>
      </c>
    </row>
    <row r="76" spans="1:14" ht="65.25" customHeight="1" x14ac:dyDescent="0.2">
      <c r="A76" s="20" t="s">
        <v>176</v>
      </c>
      <c r="B76" s="15" t="s">
        <v>19</v>
      </c>
      <c r="C76" s="16" t="s">
        <v>18</v>
      </c>
      <c r="D76" s="17" t="s">
        <v>125</v>
      </c>
      <c r="E76" s="21" t="s">
        <v>4</v>
      </c>
      <c r="F76" s="22">
        <v>2</v>
      </c>
      <c r="G76" s="86"/>
      <c r="H76" s="5">
        <f t="shared" si="3"/>
        <v>0</v>
      </c>
      <c r="I76" s="6">
        <v>0.21</v>
      </c>
      <c r="J76" s="7">
        <f t="shared" si="4"/>
        <v>0</v>
      </c>
      <c r="K76" s="7">
        <f t="shared" si="5"/>
        <v>0</v>
      </c>
    </row>
    <row r="77" spans="1:14" ht="75.75" customHeight="1" x14ac:dyDescent="0.2">
      <c r="A77" s="20" t="s">
        <v>177</v>
      </c>
      <c r="B77" s="15" t="s">
        <v>75</v>
      </c>
      <c r="C77" s="16" t="s">
        <v>76</v>
      </c>
      <c r="D77" s="17" t="s">
        <v>127</v>
      </c>
      <c r="E77" s="21" t="s">
        <v>4</v>
      </c>
      <c r="F77" s="22">
        <v>1</v>
      </c>
      <c r="G77" s="86"/>
      <c r="H77" s="5">
        <f t="shared" si="3"/>
        <v>0</v>
      </c>
      <c r="I77" s="6">
        <v>0.21</v>
      </c>
      <c r="J77" s="7">
        <f t="shared" si="4"/>
        <v>0</v>
      </c>
      <c r="K77" s="7">
        <f t="shared" si="5"/>
        <v>0</v>
      </c>
    </row>
    <row r="78" spans="1:14" ht="75" customHeight="1" x14ac:dyDescent="0.2">
      <c r="A78" s="20" t="s">
        <v>178</v>
      </c>
      <c r="B78" s="15" t="s">
        <v>77</v>
      </c>
      <c r="C78" s="16" t="s">
        <v>63</v>
      </c>
      <c r="D78" s="17" t="s">
        <v>78</v>
      </c>
      <c r="E78" s="21" t="s">
        <v>4</v>
      </c>
      <c r="F78" s="22">
        <v>2</v>
      </c>
      <c r="G78" s="86"/>
      <c r="H78" s="5">
        <f t="shared" si="3"/>
        <v>0</v>
      </c>
      <c r="I78" s="6">
        <v>0.21</v>
      </c>
      <c r="J78" s="7">
        <f t="shared" si="4"/>
        <v>0</v>
      </c>
      <c r="K78" s="7">
        <f t="shared" si="5"/>
        <v>0</v>
      </c>
    </row>
    <row r="79" spans="1:14" ht="49.5" customHeight="1" x14ac:dyDescent="0.2">
      <c r="A79" s="20" t="s">
        <v>179</v>
      </c>
      <c r="B79" s="15" t="s">
        <v>81</v>
      </c>
      <c r="C79" s="36" t="s">
        <v>82</v>
      </c>
      <c r="D79" s="17" t="s">
        <v>83</v>
      </c>
      <c r="E79" s="21" t="s">
        <v>4</v>
      </c>
      <c r="F79" s="22">
        <v>2</v>
      </c>
      <c r="G79" s="86"/>
      <c r="H79" s="5">
        <f t="shared" si="3"/>
        <v>0</v>
      </c>
      <c r="I79" s="6">
        <v>0.21</v>
      </c>
      <c r="J79" s="7">
        <f t="shared" si="4"/>
        <v>0</v>
      </c>
      <c r="K79" s="7">
        <f t="shared" si="5"/>
        <v>0</v>
      </c>
    </row>
    <row r="80" spans="1:14" ht="36.75" customHeight="1" x14ac:dyDescent="0.2">
      <c r="A80" s="20" t="s">
        <v>180</v>
      </c>
      <c r="B80" s="15"/>
      <c r="C80" s="16" t="s">
        <v>25</v>
      </c>
      <c r="D80" s="17" t="s">
        <v>26</v>
      </c>
      <c r="E80" s="21" t="s">
        <v>4</v>
      </c>
      <c r="F80" s="22">
        <v>1</v>
      </c>
      <c r="G80" s="86"/>
      <c r="H80" s="5">
        <f t="shared" si="3"/>
        <v>0</v>
      </c>
      <c r="I80" s="6">
        <v>0.21</v>
      </c>
      <c r="J80" s="7">
        <f t="shared" si="4"/>
        <v>0</v>
      </c>
      <c r="K80" s="7">
        <f t="shared" si="5"/>
        <v>0</v>
      </c>
      <c r="M80" s="19"/>
      <c r="N80" s="39"/>
    </row>
    <row r="81" spans="1:15" ht="30" customHeight="1" x14ac:dyDescent="0.2">
      <c r="A81" s="20" t="s">
        <v>181</v>
      </c>
      <c r="B81" s="15"/>
      <c r="C81" s="16" t="s">
        <v>72</v>
      </c>
      <c r="D81" s="17" t="s">
        <v>100</v>
      </c>
      <c r="E81" s="21" t="s">
        <v>4</v>
      </c>
      <c r="F81" s="22">
        <v>1</v>
      </c>
      <c r="G81" s="86"/>
      <c r="H81" s="5">
        <f t="shared" si="3"/>
        <v>0</v>
      </c>
      <c r="I81" s="6">
        <v>0.21</v>
      </c>
      <c r="J81" s="7">
        <f t="shared" si="4"/>
        <v>0</v>
      </c>
      <c r="K81" s="7">
        <f t="shared" si="5"/>
        <v>0</v>
      </c>
      <c r="M81" s="19"/>
      <c r="N81" s="39"/>
      <c r="O81" s="19"/>
    </row>
    <row r="82" spans="1:15" ht="28.5" customHeight="1" x14ac:dyDescent="0.2">
      <c r="A82" s="23"/>
      <c r="B82" s="120" t="s">
        <v>103</v>
      </c>
      <c r="C82" s="120"/>
      <c r="D82" s="24"/>
      <c r="E82" s="25"/>
      <c r="F82" s="25"/>
      <c r="G82" s="88"/>
      <c r="H82" s="25"/>
      <c r="I82" s="25"/>
      <c r="J82" s="25"/>
      <c r="K82" s="26"/>
    </row>
    <row r="83" spans="1:15" ht="27.75" customHeight="1" x14ac:dyDescent="0.2">
      <c r="A83" s="37"/>
      <c r="B83" s="28"/>
      <c r="C83" s="27" t="s">
        <v>104</v>
      </c>
      <c r="D83" s="29"/>
      <c r="E83" s="30"/>
      <c r="F83" s="31"/>
      <c r="G83" s="87"/>
      <c r="H83" s="33"/>
      <c r="I83" s="34"/>
      <c r="J83" s="33"/>
      <c r="K83" s="35"/>
    </row>
    <row r="84" spans="1:15" ht="60.75" customHeight="1" x14ac:dyDescent="0.2">
      <c r="A84" s="20" t="s">
        <v>182</v>
      </c>
      <c r="B84" s="15" t="s">
        <v>105</v>
      </c>
      <c r="C84" s="16" t="s">
        <v>18</v>
      </c>
      <c r="D84" s="17" t="s">
        <v>128</v>
      </c>
      <c r="E84" s="21" t="s">
        <v>4</v>
      </c>
      <c r="F84" s="22">
        <v>4</v>
      </c>
      <c r="G84" s="86"/>
      <c r="H84" s="5">
        <f t="shared" ref="H84:H85" si="6">+G84*F84</f>
        <v>0</v>
      </c>
      <c r="I84" s="6">
        <v>0.21</v>
      </c>
      <c r="J84" s="7">
        <f t="shared" ref="J84:J85" si="7">+H84*I84</f>
        <v>0</v>
      </c>
      <c r="K84" s="7">
        <f t="shared" ref="K84:K85" si="8">H84+J84</f>
        <v>0</v>
      </c>
    </row>
    <row r="85" spans="1:15" ht="61.5" customHeight="1" x14ac:dyDescent="0.2">
      <c r="A85" s="20" t="s">
        <v>183</v>
      </c>
      <c r="B85" s="15" t="s">
        <v>107</v>
      </c>
      <c r="C85" s="16" t="s">
        <v>106</v>
      </c>
      <c r="D85" s="17" t="s">
        <v>109</v>
      </c>
      <c r="E85" s="21" t="s">
        <v>4</v>
      </c>
      <c r="F85" s="22">
        <v>4</v>
      </c>
      <c r="G85" s="86"/>
      <c r="H85" s="5">
        <f t="shared" si="6"/>
        <v>0</v>
      </c>
      <c r="I85" s="6">
        <v>0.21</v>
      </c>
      <c r="J85" s="7">
        <f t="shared" si="7"/>
        <v>0</v>
      </c>
      <c r="K85" s="7">
        <f t="shared" si="8"/>
        <v>0</v>
      </c>
    </row>
    <row r="86" spans="1:15" ht="28.5" customHeight="1" x14ac:dyDescent="0.2">
      <c r="A86" s="37"/>
      <c r="B86" s="28"/>
      <c r="C86" s="27" t="s">
        <v>110</v>
      </c>
      <c r="D86" s="29"/>
      <c r="E86" s="30"/>
      <c r="F86" s="31"/>
      <c r="G86" s="87"/>
      <c r="H86" s="33"/>
      <c r="I86" s="34"/>
      <c r="J86" s="33"/>
      <c r="K86" s="35"/>
    </row>
    <row r="87" spans="1:15" ht="63.75" customHeight="1" x14ac:dyDescent="0.2">
      <c r="A87" s="20" t="s">
        <v>184</v>
      </c>
      <c r="B87" s="15" t="s">
        <v>105</v>
      </c>
      <c r="C87" s="16" t="s">
        <v>18</v>
      </c>
      <c r="D87" s="17" t="s">
        <v>128</v>
      </c>
      <c r="E87" s="21" t="s">
        <v>4</v>
      </c>
      <c r="F87" s="22">
        <v>2</v>
      </c>
      <c r="G87" s="86"/>
      <c r="H87" s="5">
        <f t="shared" ref="H87:H88" si="9">+G87*F87</f>
        <v>0</v>
      </c>
      <c r="I87" s="6">
        <v>0.21</v>
      </c>
      <c r="J87" s="7">
        <f t="shared" ref="J87:J88" si="10">+H87*I87</f>
        <v>0</v>
      </c>
      <c r="K87" s="7">
        <f t="shared" ref="K87:K88" si="11">H87+J87</f>
        <v>0</v>
      </c>
    </row>
    <row r="88" spans="1:15" ht="58.5" customHeight="1" x14ac:dyDescent="0.2">
      <c r="A88" s="20" t="s">
        <v>185</v>
      </c>
      <c r="B88" s="15" t="s">
        <v>107</v>
      </c>
      <c r="C88" s="16" t="s">
        <v>106</v>
      </c>
      <c r="D88" s="17" t="s">
        <v>109</v>
      </c>
      <c r="E88" s="21" t="s">
        <v>4</v>
      </c>
      <c r="F88" s="22">
        <v>2</v>
      </c>
      <c r="G88" s="86"/>
      <c r="H88" s="5">
        <f t="shared" si="9"/>
        <v>0</v>
      </c>
      <c r="I88" s="6">
        <v>0.21</v>
      </c>
      <c r="J88" s="7">
        <f t="shared" si="10"/>
        <v>0</v>
      </c>
      <c r="K88" s="7">
        <f t="shared" si="11"/>
        <v>0</v>
      </c>
    </row>
    <row r="89" spans="1:15" ht="28.5" customHeight="1" x14ac:dyDescent="0.2">
      <c r="A89" s="20" t="s">
        <v>247</v>
      </c>
      <c r="B89" s="15" t="s">
        <v>111</v>
      </c>
      <c r="C89" s="16" t="s">
        <v>112</v>
      </c>
      <c r="D89" s="17" t="s">
        <v>113</v>
      </c>
      <c r="E89" s="21" t="s">
        <v>4</v>
      </c>
      <c r="F89" s="22">
        <v>3</v>
      </c>
      <c r="G89" s="86"/>
      <c r="H89" s="5">
        <f t="shared" ref="H89" si="12">+G89*F89</f>
        <v>0</v>
      </c>
      <c r="I89" s="6">
        <v>0.21</v>
      </c>
      <c r="J89" s="7">
        <f t="shared" ref="J89" si="13">+H89*I89</f>
        <v>0</v>
      </c>
      <c r="K89" s="7">
        <f t="shared" ref="K89" si="14">H89+J89</f>
        <v>0</v>
      </c>
    </row>
    <row r="90" spans="1:15" ht="28.5" customHeight="1" x14ac:dyDescent="0.2">
      <c r="A90" s="37"/>
      <c r="B90" s="28"/>
      <c r="C90" s="27" t="s">
        <v>114</v>
      </c>
      <c r="D90" s="29"/>
      <c r="E90" s="30"/>
      <c r="F90" s="31"/>
      <c r="G90" s="87"/>
      <c r="H90" s="33"/>
      <c r="I90" s="34"/>
      <c r="J90" s="33"/>
      <c r="K90" s="35"/>
    </row>
    <row r="91" spans="1:15" ht="40.5" customHeight="1" x14ac:dyDescent="0.2">
      <c r="A91" s="20" t="s">
        <v>248</v>
      </c>
      <c r="B91" s="20"/>
      <c r="C91" s="36" t="s">
        <v>205</v>
      </c>
      <c r="D91" s="17" t="s">
        <v>206</v>
      </c>
      <c r="E91" s="41" t="s">
        <v>4</v>
      </c>
      <c r="F91" s="22">
        <v>1</v>
      </c>
      <c r="G91" s="86"/>
      <c r="H91" s="5">
        <f>+G91*F91</f>
        <v>0</v>
      </c>
      <c r="I91" s="6">
        <v>0.21</v>
      </c>
      <c r="J91" s="7">
        <f>+H91*I91</f>
        <v>0</v>
      </c>
      <c r="K91" s="7">
        <f>H91+J91</f>
        <v>0</v>
      </c>
    </row>
    <row r="92" spans="1:15" ht="61.5" customHeight="1" x14ac:dyDescent="0.2">
      <c r="A92" s="20" t="s">
        <v>249</v>
      </c>
      <c r="B92" s="15" t="s">
        <v>64</v>
      </c>
      <c r="C92" s="16" t="s">
        <v>65</v>
      </c>
      <c r="D92" s="17" t="s">
        <v>122</v>
      </c>
      <c r="E92" s="41" t="s">
        <v>4</v>
      </c>
      <c r="F92" s="22">
        <v>1</v>
      </c>
      <c r="G92" s="86"/>
      <c r="H92" s="5">
        <f t="shared" ref="H92" si="15">+G92*F92</f>
        <v>0</v>
      </c>
      <c r="I92" s="6">
        <v>0.21</v>
      </c>
      <c r="J92" s="7">
        <f t="shared" ref="J92" si="16">+H92*I92</f>
        <v>0</v>
      </c>
      <c r="K92" s="7">
        <f t="shared" ref="K92" si="17">H92+J92</f>
        <v>0</v>
      </c>
    </row>
    <row r="93" spans="1:15" ht="63.75" customHeight="1" x14ac:dyDescent="0.2">
      <c r="A93" s="20" t="s">
        <v>250</v>
      </c>
      <c r="B93" s="15" t="s">
        <v>121</v>
      </c>
      <c r="C93" s="16" t="s">
        <v>63</v>
      </c>
      <c r="D93" s="17" t="s">
        <v>115</v>
      </c>
      <c r="E93" s="21" t="s">
        <v>4</v>
      </c>
      <c r="F93" s="22">
        <v>1</v>
      </c>
      <c r="G93" s="86"/>
      <c r="H93" s="5">
        <f t="shared" ref="H93:H95" si="18">+G93*F93</f>
        <v>0</v>
      </c>
      <c r="I93" s="6">
        <v>0.21</v>
      </c>
      <c r="J93" s="7">
        <f t="shared" ref="J93:J95" si="19">+H93*I93</f>
        <v>0</v>
      </c>
      <c r="K93" s="7">
        <f t="shared" ref="K93:K95" si="20">H93+J93</f>
        <v>0</v>
      </c>
    </row>
    <row r="94" spans="1:15" ht="44.25" customHeight="1" x14ac:dyDescent="0.2">
      <c r="A94" s="20" t="s">
        <v>251</v>
      </c>
      <c r="B94" s="15" t="s">
        <v>81</v>
      </c>
      <c r="C94" s="36" t="s">
        <v>82</v>
      </c>
      <c r="D94" s="17" t="s">
        <v>83</v>
      </c>
      <c r="E94" s="21" t="s">
        <v>4</v>
      </c>
      <c r="F94" s="22">
        <v>1</v>
      </c>
      <c r="G94" s="86"/>
      <c r="H94" s="5">
        <f t="shared" si="18"/>
        <v>0</v>
      </c>
      <c r="I94" s="6">
        <v>0.21</v>
      </c>
      <c r="J94" s="7">
        <f t="shared" si="19"/>
        <v>0</v>
      </c>
      <c r="K94" s="7">
        <f t="shared" si="20"/>
        <v>0</v>
      </c>
    </row>
    <row r="95" spans="1:15" ht="37.5" customHeight="1" x14ac:dyDescent="0.2">
      <c r="A95" s="20" t="s">
        <v>252</v>
      </c>
      <c r="B95" s="15" t="s">
        <v>45</v>
      </c>
      <c r="C95" s="16" t="s">
        <v>44</v>
      </c>
      <c r="D95" s="17" t="s">
        <v>47</v>
      </c>
      <c r="E95" s="21" t="s">
        <v>4</v>
      </c>
      <c r="F95" s="22">
        <v>8</v>
      </c>
      <c r="G95" s="86"/>
      <c r="H95" s="5">
        <f t="shared" si="18"/>
        <v>0</v>
      </c>
      <c r="I95" s="6">
        <v>0.21</v>
      </c>
      <c r="J95" s="7">
        <f t="shared" si="19"/>
        <v>0</v>
      </c>
      <c r="K95" s="7">
        <f t="shared" si="20"/>
        <v>0</v>
      </c>
    </row>
    <row r="96" spans="1:15" ht="28.5" customHeight="1" x14ac:dyDescent="0.2">
      <c r="A96" s="37"/>
      <c r="B96" s="28"/>
      <c r="C96" s="27" t="s">
        <v>116</v>
      </c>
      <c r="D96" s="29"/>
      <c r="E96" s="30"/>
      <c r="F96" s="31"/>
      <c r="G96" s="87"/>
      <c r="H96" s="33"/>
      <c r="I96" s="34"/>
      <c r="J96" s="33"/>
      <c r="K96" s="35"/>
    </row>
    <row r="97" spans="1:11" ht="40.5" customHeight="1" x14ac:dyDescent="0.2">
      <c r="A97" s="20" t="s">
        <v>253</v>
      </c>
      <c r="B97" s="20"/>
      <c r="C97" s="36" t="s">
        <v>205</v>
      </c>
      <c r="D97" s="17" t="s">
        <v>206</v>
      </c>
      <c r="E97" s="41" t="s">
        <v>4</v>
      </c>
      <c r="F97" s="22">
        <v>1</v>
      </c>
      <c r="G97" s="86"/>
      <c r="H97" s="5">
        <f>+G97*F97</f>
        <v>0</v>
      </c>
      <c r="I97" s="6">
        <v>0.21</v>
      </c>
      <c r="J97" s="7">
        <f>+H97*I97</f>
        <v>0</v>
      </c>
      <c r="K97" s="7">
        <f>H97+J97</f>
        <v>0</v>
      </c>
    </row>
    <row r="98" spans="1:11" ht="59.25" customHeight="1" x14ac:dyDescent="0.2">
      <c r="A98" s="20" t="s">
        <v>254</v>
      </c>
      <c r="B98" s="15" t="s">
        <v>64</v>
      </c>
      <c r="C98" s="16" t="s">
        <v>65</v>
      </c>
      <c r="D98" s="17" t="s">
        <v>122</v>
      </c>
      <c r="E98" s="21" t="s">
        <v>4</v>
      </c>
      <c r="F98" s="22">
        <v>2</v>
      </c>
      <c r="G98" s="86"/>
      <c r="H98" s="5">
        <f t="shared" ref="H98" si="21">+G98*F98</f>
        <v>0</v>
      </c>
      <c r="I98" s="6">
        <v>0.21</v>
      </c>
      <c r="J98" s="7">
        <f t="shared" ref="J98" si="22">+H98*I98</f>
        <v>0</v>
      </c>
      <c r="K98" s="7">
        <f t="shared" ref="K98" si="23">H98+J98</f>
        <v>0</v>
      </c>
    </row>
    <row r="99" spans="1:11" ht="61.5" customHeight="1" x14ac:dyDescent="0.2">
      <c r="A99" s="20" t="s">
        <v>255</v>
      </c>
      <c r="B99" s="15" t="s">
        <v>117</v>
      </c>
      <c r="C99" s="16" t="s">
        <v>76</v>
      </c>
      <c r="D99" s="17" t="s">
        <v>123</v>
      </c>
      <c r="E99" s="21" t="s">
        <v>4</v>
      </c>
      <c r="F99" s="22">
        <v>1</v>
      </c>
      <c r="G99" s="86"/>
      <c r="H99" s="5">
        <f t="shared" ref="H99:H103" si="24">+G99*F99</f>
        <v>0</v>
      </c>
      <c r="I99" s="6">
        <v>0.21</v>
      </c>
      <c r="J99" s="7">
        <f t="shared" ref="J99:J103" si="25">+H99*I99</f>
        <v>0</v>
      </c>
      <c r="K99" s="7">
        <f t="shared" ref="K99:K103" si="26">H99+J99</f>
        <v>0</v>
      </c>
    </row>
    <row r="100" spans="1:11" ht="58.5" customHeight="1" x14ac:dyDescent="0.2">
      <c r="A100" s="20" t="s">
        <v>256</v>
      </c>
      <c r="B100" s="15" t="s">
        <v>118</v>
      </c>
      <c r="C100" s="16" t="s">
        <v>119</v>
      </c>
      <c r="D100" s="17" t="s">
        <v>120</v>
      </c>
      <c r="E100" s="21" t="s">
        <v>4</v>
      </c>
      <c r="F100" s="22">
        <v>1</v>
      </c>
      <c r="G100" s="86"/>
      <c r="H100" s="5">
        <f t="shared" si="24"/>
        <v>0</v>
      </c>
      <c r="I100" s="6">
        <v>0.21</v>
      </c>
      <c r="J100" s="7">
        <f t="shared" si="25"/>
        <v>0</v>
      </c>
      <c r="K100" s="7">
        <f t="shared" si="26"/>
        <v>0</v>
      </c>
    </row>
    <row r="101" spans="1:11" ht="75" customHeight="1" x14ac:dyDescent="0.2">
      <c r="A101" s="20" t="s">
        <v>257</v>
      </c>
      <c r="B101" s="15" t="s">
        <v>121</v>
      </c>
      <c r="C101" s="16" t="s">
        <v>63</v>
      </c>
      <c r="D101" s="17" t="s">
        <v>115</v>
      </c>
      <c r="E101" s="21" t="s">
        <v>4</v>
      </c>
      <c r="F101" s="22">
        <v>2</v>
      </c>
      <c r="G101" s="86"/>
      <c r="H101" s="5">
        <f t="shared" si="24"/>
        <v>0</v>
      </c>
      <c r="I101" s="6">
        <v>0.21</v>
      </c>
      <c r="J101" s="7">
        <f t="shared" si="25"/>
        <v>0</v>
      </c>
      <c r="K101" s="7">
        <f t="shared" si="26"/>
        <v>0</v>
      </c>
    </row>
    <row r="102" spans="1:11" ht="51" customHeight="1" x14ac:dyDescent="0.2">
      <c r="A102" s="20" t="s">
        <v>258</v>
      </c>
      <c r="B102" s="15" t="s">
        <v>81</v>
      </c>
      <c r="C102" s="36" t="s">
        <v>82</v>
      </c>
      <c r="D102" s="17" t="s">
        <v>83</v>
      </c>
      <c r="E102" s="21" t="s">
        <v>4</v>
      </c>
      <c r="F102" s="22">
        <v>2</v>
      </c>
      <c r="G102" s="86"/>
      <c r="H102" s="5">
        <f t="shared" si="24"/>
        <v>0</v>
      </c>
      <c r="I102" s="6">
        <v>0.21</v>
      </c>
      <c r="J102" s="7">
        <f t="shared" si="25"/>
        <v>0</v>
      </c>
      <c r="K102" s="7">
        <f t="shared" si="26"/>
        <v>0</v>
      </c>
    </row>
    <row r="103" spans="1:11" ht="51" customHeight="1" x14ac:dyDescent="0.2">
      <c r="A103" s="20" t="s">
        <v>259</v>
      </c>
      <c r="B103" s="15"/>
      <c r="C103" s="16" t="s">
        <v>25</v>
      </c>
      <c r="D103" s="17" t="s">
        <v>26</v>
      </c>
      <c r="E103" s="21" t="s">
        <v>4</v>
      </c>
      <c r="F103" s="22">
        <v>1</v>
      </c>
      <c r="G103" s="86"/>
      <c r="H103" s="5">
        <f t="shared" si="24"/>
        <v>0</v>
      </c>
      <c r="I103" s="6">
        <v>0.21</v>
      </c>
      <c r="J103" s="7">
        <f t="shared" si="25"/>
        <v>0</v>
      </c>
      <c r="K103" s="7">
        <f t="shared" si="26"/>
        <v>0</v>
      </c>
    </row>
    <row r="104" spans="1:11" ht="28.5" customHeight="1" thickBot="1" x14ac:dyDescent="0.25">
      <c r="A104" s="89"/>
      <c r="B104" s="90"/>
      <c r="C104" s="91"/>
      <c r="D104" s="92" t="s">
        <v>7</v>
      </c>
      <c r="E104" s="93"/>
      <c r="F104" s="94"/>
      <c r="G104" s="95"/>
      <c r="H104" s="96">
        <f>SUM(H7:H103)</f>
        <v>0</v>
      </c>
      <c r="I104" s="97"/>
      <c r="J104" s="96">
        <f>SUM(J7:J103)</f>
        <v>0</v>
      </c>
      <c r="K104" s="98">
        <f>SUM(K7:K103)</f>
        <v>0</v>
      </c>
    </row>
    <row r="105" spans="1:11" ht="28.5" customHeight="1" x14ac:dyDescent="0.2">
      <c r="A105" s="124" t="s">
        <v>187</v>
      </c>
      <c r="B105" s="125"/>
      <c r="C105" s="125"/>
      <c r="D105" s="125"/>
      <c r="E105" s="125"/>
      <c r="F105" s="125"/>
      <c r="G105" s="125"/>
      <c r="H105" s="125"/>
      <c r="I105" s="125"/>
      <c r="J105" s="125"/>
      <c r="K105" s="126"/>
    </row>
    <row r="106" spans="1:11" ht="28.5" customHeight="1" x14ac:dyDescent="0.25">
      <c r="A106" s="99"/>
      <c r="B106" s="65"/>
      <c r="C106" s="66"/>
      <c r="D106" s="67" t="s">
        <v>188</v>
      </c>
      <c r="E106" s="68"/>
      <c r="F106" s="69"/>
      <c r="G106" s="70"/>
      <c r="H106" s="71">
        <f>SUM(H104)</f>
        <v>0</v>
      </c>
      <c r="I106" s="72"/>
      <c r="J106" s="70"/>
      <c r="K106" s="100"/>
    </row>
    <row r="107" spans="1:11" ht="28.5" customHeight="1" x14ac:dyDescent="0.25">
      <c r="A107" s="99"/>
      <c r="B107" s="65"/>
      <c r="C107" s="66"/>
      <c r="D107" s="14" t="s">
        <v>12</v>
      </c>
      <c r="E107" s="73"/>
      <c r="F107" s="74"/>
      <c r="G107" s="70"/>
      <c r="H107" s="70"/>
      <c r="I107" s="72"/>
      <c r="J107" s="71">
        <f>SUM(J104:J106)</f>
        <v>0</v>
      </c>
      <c r="K107" s="100"/>
    </row>
    <row r="108" spans="1:11" ht="28.5" customHeight="1" thickBot="1" x14ac:dyDescent="0.3">
      <c r="A108" s="101"/>
      <c r="B108" s="102"/>
      <c r="C108" s="103"/>
      <c r="D108" s="104" t="s">
        <v>189</v>
      </c>
      <c r="E108" s="102"/>
      <c r="F108" s="105"/>
      <c r="G108" s="106"/>
      <c r="H108" s="107"/>
      <c r="I108" s="105"/>
      <c r="J108" s="108"/>
      <c r="K108" s="109">
        <f>SUM(K104:K107)</f>
        <v>0</v>
      </c>
    </row>
    <row r="109" spans="1:11" ht="28.5" customHeight="1" x14ac:dyDescent="0.2"/>
    <row r="110" spans="1:11" ht="28.5" customHeight="1" x14ac:dyDescent="0.2"/>
    <row r="111" spans="1:11" ht="28.5" customHeight="1" x14ac:dyDescent="0.2"/>
    <row r="112" spans="1:11" ht="28.5" customHeight="1" x14ac:dyDescent="0.2"/>
    <row r="113" ht="28.5" customHeight="1" x14ac:dyDescent="0.2"/>
    <row r="114" ht="28.5" customHeight="1" x14ac:dyDescent="0.2"/>
    <row r="115" ht="28.5" customHeight="1" x14ac:dyDescent="0.2"/>
    <row r="116" ht="28.5" customHeight="1" x14ac:dyDescent="0.2"/>
    <row r="117" ht="28.5" customHeight="1" x14ac:dyDescent="0.2"/>
    <row r="118" ht="28.5" customHeight="1" x14ac:dyDescent="0.2"/>
    <row r="119" ht="28.5" customHeight="1" x14ac:dyDescent="0.2"/>
    <row r="120" ht="28.5" customHeight="1" x14ac:dyDescent="0.2"/>
    <row r="121" ht="28.5" customHeight="1" x14ac:dyDescent="0.2"/>
    <row r="122" ht="28.5" customHeight="1" x14ac:dyDescent="0.2"/>
    <row r="123" ht="28.5" customHeight="1" x14ac:dyDescent="0.2"/>
    <row r="124" ht="28.5" customHeight="1" x14ac:dyDescent="0.2"/>
    <row r="125" ht="28.5" customHeight="1" x14ac:dyDescent="0.2"/>
    <row r="126" ht="28.5" customHeight="1" x14ac:dyDescent="0.2"/>
    <row r="127" ht="28.5" customHeight="1" x14ac:dyDescent="0.2"/>
    <row r="128" ht="28.5" customHeight="1" x14ac:dyDescent="0.2"/>
    <row r="129" ht="28.5" customHeight="1" x14ac:dyDescent="0.2"/>
    <row r="130" ht="28.5" customHeight="1" x14ac:dyDescent="0.2"/>
    <row r="131" ht="28.5" customHeight="1" x14ac:dyDescent="0.2"/>
    <row r="132" ht="28.5" customHeight="1" x14ac:dyDescent="0.2"/>
    <row r="133" ht="28.5" customHeight="1" x14ac:dyDescent="0.2"/>
    <row r="134" ht="28.5" customHeight="1" x14ac:dyDescent="0.2"/>
    <row r="135" ht="28.5" customHeight="1" x14ac:dyDescent="0.2"/>
    <row r="136" ht="28.5" customHeight="1" x14ac:dyDescent="0.2"/>
    <row r="137" ht="28.5" customHeight="1" x14ac:dyDescent="0.2"/>
    <row r="138" ht="28.5" customHeight="1" x14ac:dyDescent="0.2"/>
    <row r="139" ht="28.5" customHeight="1" x14ac:dyDescent="0.2"/>
    <row r="140" ht="28.5" customHeight="1" x14ac:dyDescent="0.2"/>
    <row r="141" ht="28.5" customHeight="1" x14ac:dyDescent="0.2"/>
    <row r="142" ht="28.5" customHeight="1" x14ac:dyDescent="0.2"/>
    <row r="143" ht="28.5" customHeight="1" x14ac:dyDescent="0.2"/>
    <row r="144" ht="28.5" customHeight="1" x14ac:dyDescent="0.2"/>
    <row r="145" ht="28.5" customHeight="1" x14ac:dyDescent="0.2"/>
    <row r="146" ht="28.5" customHeight="1" x14ac:dyDescent="0.2"/>
    <row r="147" ht="28.5" customHeight="1" x14ac:dyDescent="0.2"/>
    <row r="148" ht="28.5" customHeight="1" x14ac:dyDescent="0.2"/>
    <row r="149" ht="28.5" customHeight="1" x14ac:dyDescent="0.2"/>
    <row r="150" ht="28.5" customHeight="1" x14ac:dyDescent="0.2"/>
    <row r="151" ht="28.5" customHeight="1" x14ac:dyDescent="0.2"/>
    <row r="152" ht="28.5" customHeight="1" x14ac:dyDescent="0.2"/>
    <row r="153" ht="28.5" customHeight="1" x14ac:dyDescent="0.2"/>
    <row r="154" ht="28.5" customHeight="1" x14ac:dyDescent="0.2"/>
    <row r="155" ht="28.5" customHeight="1" x14ac:dyDescent="0.2"/>
    <row r="156" ht="28.5" customHeight="1" x14ac:dyDescent="0.2"/>
    <row r="157" ht="28.5" customHeight="1" x14ac:dyDescent="0.2"/>
    <row r="158" ht="28.5" customHeight="1" x14ac:dyDescent="0.2"/>
    <row r="159" ht="28.5" customHeight="1" x14ac:dyDescent="0.2"/>
    <row r="160" ht="28.5" customHeight="1" x14ac:dyDescent="0.2"/>
    <row r="161" ht="27.75" customHeight="1" x14ac:dyDescent="0.2"/>
    <row r="162" ht="28.5" customHeight="1" x14ac:dyDescent="0.2"/>
    <row r="163" ht="27" customHeight="1" x14ac:dyDescent="0.2"/>
    <row r="164" ht="28.5" customHeight="1" x14ac:dyDescent="0.2"/>
    <row r="165" ht="28.5" customHeight="1" x14ac:dyDescent="0.2"/>
    <row r="166" ht="28.5" customHeight="1" x14ac:dyDescent="0.2"/>
    <row r="167" ht="28.5" customHeight="1" x14ac:dyDescent="0.2"/>
    <row r="168" ht="28.5" customHeight="1" x14ac:dyDescent="0.2"/>
    <row r="169" ht="28.5" customHeight="1" x14ac:dyDescent="0.2"/>
    <row r="170" ht="28.5" customHeight="1" x14ac:dyDescent="0.2"/>
    <row r="171" ht="28.5" customHeight="1" x14ac:dyDescent="0.2"/>
    <row r="172" ht="28.5" customHeight="1" x14ac:dyDescent="0.2"/>
    <row r="173" ht="28.5" customHeight="1" x14ac:dyDescent="0.2"/>
    <row r="174" ht="28.5" customHeight="1" x14ac:dyDescent="0.2"/>
    <row r="175" ht="28.5" customHeight="1" x14ac:dyDescent="0.2"/>
    <row r="176" ht="28.5" customHeight="1" x14ac:dyDescent="0.2"/>
    <row r="177" ht="28.5" customHeight="1" x14ac:dyDescent="0.2"/>
    <row r="178" ht="28.5" customHeight="1" x14ac:dyDescent="0.2"/>
    <row r="179" ht="28.5" customHeight="1" x14ac:dyDescent="0.2"/>
    <row r="180" ht="28.5" customHeight="1" x14ac:dyDescent="0.2"/>
    <row r="181" ht="28.5" customHeight="1" x14ac:dyDescent="0.2"/>
    <row r="182" ht="28.5" customHeight="1" x14ac:dyDescent="0.2"/>
    <row r="183" ht="28.5" customHeight="1" x14ac:dyDescent="0.2"/>
    <row r="184" ht="28.5" customHeight="1" x14ac:dyDescent="0.2"/>
    <row r="185" ht="28.5" customHeight="1" x14ac:dyDescent="0.2"/>
    <row r="186" ht="28.5" customHeight="1" x14ac:dyDescent="0.2"/>
    <row r="187" ht="28.5" customHeight="1" x14ac:dyDescent="0.2"/>
    <row r="188" ht="28.5" customHeight="1" x14ac:dyDescent="0.2"/>
    <row r="189" ht="28.5" customHeight="1" x14ac:dyDescent="0.2"/>
    <row r="190" ht="28.5" customHeight="1" x14ac:dyDescent="0.2"/>
    <row r="191" ht="28.5" customHeight="1" x14ac:dyDescent="0.2"/>
    <row r="192" ht="28.5" customHeight="1" x14ac:dyDescent="0.2"/>
    <row r="193" ht="28.5" customHeight="1" x14ac:dyDescent="0.2"/>
    <row r="194" ht="28.5" customHeight="1" x14ac:dyDescent="0.2"/>
    <row r="195" ht="28.5" customHeight="1" x14ac:dyDescent="0.2"/>
    <row r="196" ht="28.5" customHeight="1" x14ac:dyDescent="0.2"/>
    <row r="197" ht="28.5" customHeight="1" x14ac:dyDescent="0.2"/>
    <row r="198" ht="28.5" customHeight="1" x14ac:dyDescent="0.2"/>
    <row r="199" ht="28.5" customHeight="1" x14ac:dyDescent="0.2"/>
    <row r="200" ht="28.5" customHeight="1" x14ac:dyDescent="0.2"/>
    <row r="201" ht="28.5" customHeight="1" x14ac:dyDescent="0.2"/>
    <row r="202" ht="28.5" customHeight="1" x14ac:dyDescent="0.2"/>
    <row r="203" ht="28.5" customHeight="1" x14ac:dyDescent="0.2"/>
    <row r="204" ht="28.5" customHeight="1" x14ac:dyDescent="0.2"/>
    <row r="205" ht="28.5" customHeight="1" x14ac:dyDescent="0.2"/>
    <row r="206" ht="28.5" customHeight="1" x14ac:dyDescent="0.2"/>
    <row r="207" ht="28.5" customHeight="1" x14ac:dyDescent="0.2"/>
    <row r="208" ht="28.5" customHeight="1" x14ac:dyDescent="0.2"/>
    <row r="209" ht="28.5" customHeight="1" x14ac:dyDescent="0.2"/>
    <row r="210" ht="28.5" customHeight="1" x14ac:dyDescent="0.2"/>
    <row r="211" ht="28.5" customHeight="1" x14ac:dyDescent="0.2"/>
    <row r="212" ht="28.5" customHeight="1" x14ac:dyDescent="0.2"/>
    <row r="213" ht="28.5" customHeight="1" x14ac:dyDescent="0.2"/>
    <row r="214" ht="28.5" customHeight="1" x14ac:dyDescent="0.2"/>
    <row r="215" ht="28.5" customHeight="1" x14ac:dyDescent="0.2"/>
    <row r="216" ht="28.5" customHeight="1" x14ac:dyDescent="0.2"/>
    <row r="217" ht="28.5" customHeight="1" x14ac:dyDescent="0.2"/>
    <row r="218" ht="28.5" customHeight="1" x14ac:dyDescent="0.2"/>
    <row r="219" ht="28.5" customHeight="1" x14ac:dyDescent="0.2"/>
    <row r="220" ht="28.5" customHeight="1" x14ac:dyDescent="0.2"/>
    <row r="221" ht="28.5" customHeight="1" x14ac:dyDescent="0.2"/>
    <row r="222" ht="28.5" customHeight="1" x14ac:dyDescent="0.2"/>
    <row r="223" ht="28.5" customHeight="1" x14ac:dyDescent="0.2"/>
    <row r="224" ht="28.5" customHeight="1" x14ac:dyDescent="0.2"/>
    <row r="225" ht="28.5" customHeight="1" x14ac:dyDescent="0.2"/>
    <row r="226" ht="28.5" customHeight="1" x14ac:dyDescent="0.2"/>
    <row r="227" ht="28.5" customHeight="1" x14ac:dyDescent="0.2"/>
    <row r="228" ht="28.5" customHeight="1" x14ac:dyDescent="0.2"/>
    <row r="229" ht="28.5" customHeight="1" x14ac:dyDescent="0.2"/>
    <row r="230" ht="28.5" customHeight="1" x14ac:dyDescent="0.2"/>
    <row r="231" ht="28.5" customHeight="1" x14ac:dyDescent="0.2"/>
    <row r="232" ht="28.5" customHeight="1" x14ac:dyDescent="0.2"/>
    <row r="233" ht="28.5" customHeight="1" x14ac:dyDescent="0.2"/>
    <row r="234" ht="28.5" customHeight="1" x14ac:dyDescent="0.2"/>
    <row r="235" ht="28.5" customHeight="1" x14ac:dyDescent="0.2"/>
    <row r="236" ht="28.5" customHeight="1" x14ac:dyDescent="0.2"/>
    <row r="237" ht="28.5" customHeight="1" x14ac:dyDescent="0.2"/>
    <row r="238" ht="28.5" customHeight="1" x14ac:dyDescent="0.2"/>
    <row r="239" ht="28.5" customHeight="1" x14ac:dyDescent="0.2"/>
    <row r="240" ht="28.5" customHeight="1" x14ac:dyDescent="0.2"/>
    <row r="241" ht="28.5" customHeight="1" x14ac:dyDescent="0.2"/>
    <row r="242" ht="28.5" customHeight="1" x14ac:dyDescent="0.2"/>
    <row r="243" ht="28.5" customHeight="1" x14ac:dyDescent="0.2"/>
    <row r="244" ht="28.5" customHeight="1" x14ac:dyDescent="0.2"/>
    <row r="245" ht="28.5" customHeight="1" x14ac:dyDescent="0.2"/>
    <row r="246" ht="28.5" customHeight="1" x14ac:dyDescent="0.2"/>
    <row r="247" ht="28.5" customHeight="1" x14ac:dyDescent="0.2"/>
    <row r="248" ht="28.5" customHeight="1" x14ac:dyDescent="0.2"/>
    <row r="249" ht="28.5" customHeight="1" x14ac:dyDescent="0.2"/>
    <row r="250" ht="28.5" customHeight="1" x14ac:dyDescent="0.2"/>
    <row r="251" ht="28.5" customHeight="1" x14ac:dyDescent="0.2"/>
    <row r="252" ht="28.5" customHeight="1" x14ac:dyDescent="0.2"/>
    <row r="253" ht="28.5" customHeight="1" x14ac:dyDescent="0.2"/>
    <row r="254" ht="28.5" customHeight="1" x14ac:dyDescent="0.2"/>
    <row r="255" ht="28.5" customHeight="1" x14ac:dyDescent="0.2"/>
    <row r="256" ht="28.5" customHeight="1" x14ac:dyDescent="0.2"/>
    <row r="257" ht="28.5" customHeight="1" x14ac:dyDescent="0.2"/>
    <row r="258" ht="28.5" customHeight="1" x14ac:dyDescent="0.2"/>
    <row r="259" ht="28.5" customHeight="1" x14ac:dyDescent="0.2"/>
    <row r="260" ht="28.5" customHeight="1" x14ac:dyDescent="0.2"/>
    <row r="261" ht="28.5" customHeight="1" x14ac:dyDescent="0.2"/>
    <row r="262" ht="28.5" customHeight="1" x14ac:dyDescent="0.2"/>
    <row r="263" ht="28.5" customHeight="1" x14ac:dyDescent="0.2"/>
    <row r="264" ht="28.5" customHeight="1" x14ac:dyDescent="0.2"/>
    <row r="265" ht="28.5" customHeight="1" x14ac:dyDescent="0.2"/>
    <row r="266" ht="28.5" customHeight="1" x14ac:dyDescent="0.2"/>
    <row r="267" ht="28.5" customHeight="1" x14ac:dyDescent="0.2"/>
    <row r="268" ht="28.5" customHeight="1" x14ac:dyDescent="0.2"/>
    <row r="269" ht="28.5" customHeight="1" x14ac:dyDescent="0.2"/>
    <row r="270" ht="28.5" customHeight="1" x14ac:dyDescent="0.2"/>
    <row r="271" ht="28.5" customHeight="1" x14ac:dyDescent="0.2"/>
    <row r="272" ht="28.5" customHeight="1" x14ac:dyDescent="0.2"/>
    <row r="273" ht="28.5" customHeight="1" x14ac:dyDescent="0.2"/>
    <row r="274" ht="28.5" customHeight="1" x14ac:dyDescent="0.2"/>
    <row r="275" ht="28.5" customHeight="1" x14ac:dyDescent="0.2"/>
    <row r="276" ht="28.5" customHeight="1" x14ac:dyDescent="0.2"/>
    <row r="277" ht="28.5" customHeight="1" x14ac:dyDescent="0.2"/>
    <row r="278" ht="28.5" customHeight="1" x14ac:dyDescent="0.2"/>
    <row r="279" ht="28.5" customHeight="1" x14ac:dyDescent="0.2"/>
    <row r="280" ht="28.5" customHeight="1" x14ac:dyDescent="0.2"/>
    <row r="281" ht="28.5" customHeight="1" x14ac:dyDescent="0.2"/>
    <row r="282" ht="28.5" customHeight="1" x14ac:dyDescent="0.2"/>
    <row r="283" ht="28.5" customHeight="1" x14ac:dyDescent="0.2"/>
    <row r="284" ht="28.5" customHeight="1" x14ac:dyDescent="0.2"/>
    <row r="285" ht="28.5" customHeight="1" x14ac:dyDescent="0.2"/>
    <row r="286" ht="28.5" customHeight="1" x14ac:dyDescent="0.2"/>
    <row r="287" ht="28.5" customHeight="1" x14ac:dyDescent="0.2"/>
    <row r="288" ht="28.5" customHeight="1" x14ac:dyDescent="0.2"/>
    <row r="289" ht="28.5" customHeight="1" x14ac:dyDescent="0.2"/>
    <row r="290" ht="28.5" customHeight="1" x14ac:dyDescent="0.2"/>
    <row r="291" ht="28.5" customHeight="1" x14ac:dyDescent="0.2"/>
    <row r="292" ht="28.5" customHeight="1" x14ac:dyDescent="0.2"/>
    <row r="293" ht="28.5" customHeight="1" x14ac:dyDescent="0.2"/>
    <row r="294" ht="28.5" customHeight="1" x14ac:dyDescent="0.2"/>
    <row r="295" ht="28.5" customHeight="1" x14ac:dyDescent="0.2"/>
    <row r="296" ht="28.5" customHeight="1" x14ac:dyDescent="0.2"/>
    <row r="297" ht="28.5" customHeight="1" x14ac:dyDescent="0.2"/>
    <row r="298" ht="28.5" customHeight="1" x14ac:dyDescent="0.2"/>
    <row r="299" ht="28.5" customHeight="1" x14ac:dyDescent="0.2"/>
    <row r="300" ht="28.5" customHeight="1" x14ac:dyDescent="0.2"/>
    <row r="301" ht="28.5" customHeight="1" x14ac:dyDescent="0.2"/>
    <row r="302" ht="28.5" customHeight="1" x14ac:dyDescent="0.2"/>
    <row r="303" ht="28.5" customHeight="1" x14ac:dyDescent="0.2"/>
    <row r="304" ht="28.5" customHeight="1" x14ac:dyDescent="0.2"/>
    <row r="305" ht="28.5" customHeight="1" x14ac:dyDescent="0.2"/>
    <row r="306" ht="28.5" customHeight="1" x14ac:dyDescent="0.2"/>
    <row r="307" ht="28.5" customHeight="1" x14ac:dyDescent="0.2"/>
    <row r="308" ht="28.5" customHeight="1" x14ac:dyDescent="0.2"/>
    <row r="309" ht="28.5" customHeight="1" x14ac:dyDescent="0.2"/>
    <row r="310" ht="28.5" customHeight="1" x14ac:dyDescent="0.2"/>
    <row r="311" ht="28.5" customHeight="1" x14ac:dyDescent="0.2"/>
    <row r="312" ht="28.5" customHeight="1" x14ac:dyDescent="0.2"/>
    <row r="313" ht="28.5" customHeight="1" x14ac:dyDescent="0.2"/>
    <row r="314" ht="28.5" customHeight="1" x14ac:dyDescent="0.2"/>
    <row r="315" ht="28.5" customHeight="1" x14ac:dyDescent="0.2"/>
    <row r="316" ht="28.5" customHeight="1" x14ac:dyDescent="0.2"/>
    <row r="317" ht="28.5" customHeight="1" x14ac:dyDescent="0.2"/>
    <row r="318" ht="28.5" customHeight="1" x14ac:dyDescent="0.2"/>
    <row r="319" ht="28.5" customHeight="1" x14ac:dyDescent="0.2"/>
    <row r="320" ht="28.5" customHeight="1" x14ac:dyDescent="0.2"/>
    <row r="321" ht="28.5" customHeight="1" x14ac:dyDescent="0.2"/>
    <row r="322" ht="28.5" customHeight="1" x14ac:dyDescent="0.2"/>
    <row r="323" ht="28.5" customHeight="1" x14ac:dyDescent="0.2"/>
    <row r="324" ht="28.5" customHeight="1" x14ac:dyDescent="0.2"/>
    <row r="325" ht="28.5" customHeight="1" x14ac:dyDescent="0.2"/>
    <row r="326" ht="28.5" customHeight="1" x14ac:dyDescent="0.2"/>
    <row r="327" ht="28.5" customHeight="1" x14ac:dyDescent="0.2"/>
    <row r="328" ht="28.5" customHeight="1" x14ac:dyDescent="0.2"/>
    <row r="329" ht="28.5" customHeight="1" x14ac:dyDescent="0.2"/>
    <row r="330" ht="28.5" customHeight="1" x14ac:dyDescent="0.2"/>
    <row r="331" ht="28.5" customHeight="1" x14ac:dyDescent="0.2"/>
    <row r="332" ht="28.5" customHeight="1" x14ac:dyDescent="0.2"/>
    <row r="333" ht="28.5" customHeight="1" x14ac:dyDescent="0.2"/>
    <row r="334" ht="28.5" customHeight="1" x14ac:dyDescent="0.2"/>
    <row r="335" ht="28.5" customHeight="1" x14ac:dyDescent="0.2"/>
    <row r="336" ht="28.5" customHeight="1" x14ac:dyDescent="0.2"/>
    <row r="337" ht="28.5" customHeight="1" x14ac:dyDescent="0.2"/>
    <row r="338" ht="28.5" customHeight="1" x14ac:dyDescent="0.2"/>
    <row r="339" ht="28.5" customHeight="1" x14ac:dyDescent="0.2"/>
    <row r="340" ht="28.5" customHeight="1" x14ac:dyDescent="0.2"/>
    <row r="341" ht="28.5" customHeight="1" x14ac:dyDescent="0.2"/>
    <row r="342" ht="28.5" customHeight="1" x14ac:dyDescent="0.2"/>
    <row r="343" ht="28.5" customHeight="1" x14ac:dyDescent="0.2"/>
    <row r="344" ht="28.5" customHeight="1" x14ac:dyDescent="0.2"/>
    <row r="345" ht="28.5" customHeight="1" x14ac:dyDescent="0.2"/>
    <row r="346" ht="28.5" customHeight="1" x14ac:dyDescent="0.2"/>
    <row r="347" ht="28.5" customHeight="1" x14ac:dyDescent="0.2"/>
    <row r="348" ht="28.5" customHeight="1" x14ac:dyDescent="0.2"/>
    <row r="349" ht="28.5" customHeight="1" x14ac:dyDescent="0.2"/>
    <row r="350" ht="28.5" customHeight="1" x14ac:dyDescent="0.2"/>
    <row r="351" ht="28.5" customHeight="1" x14ac:dyDescent="0.2"/>
    <row r="352" ht="28.5" customHeight="1" x14ac:dyDescent="0.2"/>
    <row r="353" ht="28.5" customHeight="1" x14ac:dyDescent="0.2"/>
    <row r="354" ht="28.5" customHeight="1" x14ac:dyDescent="0.2"/>
    <row r="355" ht="28.5" customHeight="1" x14ac:dyDescent="0.2"/>
    <row r="356" ht="28.5" customHeight="1" x14ac:dyDescent="0.2"/>
    <row r="357" ht="28.5" customHeight="1" x14ac:dyDescent="0.2"/>
    <row r="358" ht="27" customHeight="1" x14ac:dyDescent="0.2"/>
    <row r="359" ht="28.5" customHeight="1" x14ac:dyDescent="0.2"/>
    <row r="360" ht="28.5" customHeight="1" x14ac:dyDescent="0.2"/>
    <row r="361" ht="28.5" customHeight="1" x14ac:dyDescent="0.2"/>
    <row r="362" ht="28.5" customHeight="1" x14ac:dyDescent="0.2"/>
    <row r="363" ht="27.75" customHeight="1" x14ac:dyDescent="0.2"/>
    <row r="364" ht="28.5" customHeight="1" x14ac:dyDescent="0.2"/>
    <row r="365" ht="28.5" customHeight="1" x14ac:dyDescent="0.2"/>
    <row r="366" ht="28.5" customHeight="1" x14ac:dyDescent="0.2"/>
    <row r="367" ht="28.5" customHeight="1" x14ac:dyDescent="0.2"/>
    <row r="368" ht="28.5" customHeight="1" x14ac:dyDescent="0.2"/>
    <row r="369" ht="28.5" customHeight="1" x14ac:dyDescent="0.2"/>
    <row r="370" ht="28.5" customHeight="1" x14ac:dyDescent="0.2"/>
    <row r="371" ht="28.5" customHeight="1" x14ac:dyDescent="0.2"/>
    <row r="372" ht="28.5" customHeight="1" x14ac:dyDescent="0.2"/>
    <row r="373" ht="28.5" customHeight="1" x14ac:dyDescent="0.2"/>
    <row r="374" ht="28.5" customHeight="1" x14ac:dyDescent="0.2"/>
    <row r="375" ht="28.5" customHeight="1" x14ac:dyDescent="0.2"/>
    <row r="376" ht="28.5" customHeight="1" x14ac:dyDescent="0.2"/>
    <row r="377" ht="28.5" customHeight="1" x14ac:dyDescent="0.2"/>
    <row r="378" ht="28.5" customHeight="1" x14ac:dyDescent="0.2"/>
    <row r="379" ht="28.5" customHeight="1" x14ac:dyDescent="0.2"/>
    <row r="380" ht="28.5" customHeight="1" x14ac:dyDescent="0.2"/>
    <row r="381" ht="28.5" customHeight="1" x14ac:dyDescent="0.2"/>
    <row r="382" ht="28.5" customHeight="1" x14ac:dyDescent="0.2"/>
    <row r="383" ht="28.5" customHeight="1" x14ac:dyDescent="0.2"/>
    <row r="384" ht="28.5" customHeight="1" x14ac:dyDescent="0.2"/>
    <row r="385" ht="28.5" customHeight="1" x14ac:dyDescent="0.2"/>
    <row r="386" ht="28.5" customHeight="1" x14ac:dyDescent="0.2"/>
    <row r="387" ht="28.5" customHeight="1" x14ac:dyDescent="0.2"/>
    <row r="388" ht="28.5" customHeight="1" x14ac:dyDescent="0.2"/>
    <row r="389" ht="28.5" customHeight="1" x14ac:dyDescent="0.2"/>
    <row r="390" ht="28.5" customHeight="1" x14ac:dyDescent="0.2"/>
    <row r="391" ht="28.5" customHeight="1" x14ac:dyDescent="0.2"/>
    <row r="392" ht="28.5" customHeight="1" x14ac:dyDescent="0.2"/>
    <row r="393" ht="28.5" customHeight="1" x14ac:dyDescent="0.2"/>
    <row r="394" ht="28.5" customHeight="1" x14ac:dyDescent="0.2"/>
    <row r="395" ht="28.5" customHeight="1" x14ac:dyDescent="0.2"/>
    <row r="396" ht="28.5" customHeight="1" x14ac:dyDescent="0.2"/>
    <row r="397" ht="28.5" customHeight="1" x14ac:dyDescent="0.2"/>
    <row r="398" ht="28.5" customHeight="1" x14ac:dyDescent="0.2"/>
    <row r="399" ht="28.5" customHeight="1" x14ac:dyDescent="0.2"/>
    <row r="400" ht="28.5" customHeight="1" x14ac:dyDescent="0.2"/>
    <row r="401" ht="28.5" customHeight="1" x14ac:dyDescent="0.2"/>
    <row r="402" ht="28.5" customHeight="1" x14ac:dyDescent="0.2"/>
    <row r="403" ht="28.5" customHeight="1" x14ac:dyDescent="0.2"/>
    <row r="404" ht="28.5" customHeight="1" x14ac:dyDescent="0.2"/>
    <row r="405" ht="28.5" customHeight="1" x14ac:dyDescent="0.2"/>
    <row r="406" ht="28.5" customHeight="1" x14ac:dyDescent="0.2"/>
    <row r="407" ht="28.5" customHeight="1" x14ac:dyDescent="0.2"/>
    <row r="408" ht="30" customHeight="1" x14ac:dyDescent="0.2"/>
    <row r="409" ht="28.5" customHeight="1" x14ac:dyDescent="0.2"/>
    <row r="410" ht="28.5" customHeight="1" x14ac:dyDescent="0.2"/>
    <row r="411" ht="28.5" customHeight="1" x14ac:dyDescent="0.2"/>
    <row r="412" ht="28.5" customHeight="1" x14ac:dyDescent="0.2"/>
    <row r="413" ht="28.5" customHeight="1" x14ac:dyDescent="0.2"/>
    <row r="414" ht="28.5" customHeight="1" x14ac:dyDescent="0.2"/>
    <row r="415" ht="28.5" customHeight="1" x14ac:dyDescent="0.2"/>
    <row r="416" ht="28.5" customHeight="1" x14ac:dyDescent="0.2"/>
    <row r="417" ht="28.5" customHeight="1" x14ac:dyDescent="0.2"/>
    <row r="418" ht="28.5" customHeight="1" x14ac:dyDescent="0.2"/>
    <row r="419" ht="28.5" customHeight="1" x14ac:dyDescent="0.2"/>
    <row r="420" ht="28.5" customHeight="1" x14ac:dyDescent="0.2"/>
    <row r="421" ht="28.5" customHeight="1" x14ac:dyDescent="0.2"/>
    <row r="422" ht="28.5" customHeight="1" x14ac:dyDescent="0.2"/>
    <row r="423" ht="28.5" customHeight="1" x14ac:dyDescent="0.2"/>
    <row r="424" ht="28.5" customHeight="1" x14ac:dyDescent="0.2"/>
    <row r="425" ht="28.5" customHeight="1" x14ac:dyDescent="0.2"/>
    <row r="426" ht="28.5" customHeight="1" x14ac:dyDescent="0.2"/>
    <row r="427" ht="28.5" customHeight="1" x14ac:dyDescent="0.2"/>
    <row r="428" ht="28.5" customHeight="1" x14ac:dyDescent="0.2"/>
    <row r="429" ht="28.5" customHeight="1" x14ac:dyDescent="0.2"/>
    <row r="430" ht="28.5" customHeight="1" x14ac:dyDescent="0.2"/>
    <row r="431" ht="28.5" customHeight="1" x14ac:dyDescent="0.2"/>
    <row r="432" ht="28.5" customHeight="1" x14ac:dyDescent="0.2"/>
    <row r="433" ht="28.5" customHeight="1" x14ac:dyDescent="0.2"/>
    <row r="434" ht="28.5" customHeight="1" x14ac:dyDescent="0.2"/>
    <row r="435" ht="27.75" customHeight="1" x14ac:dyDescent="0.2"/>
    <row r="436" ht="28.5" customHeight="1" x14ac:dyDescent="0.2"/>
    <row r="437" ht="28.5" customHeight="1" x14ac:dyDescent="0.2"/>
    <row r="438" ht="28.5" customHeight="1" x14ac:dyDescent="0.2"/>
    <row r="439" ht="28.5" customHeight="1" x14ac:dyDescent="0.2"/>
    <row r="440" ht="28.5" customHeight="1" x14ac:dyDescent="0.2"/>
    <row r="441" ht="28.5" customHeight="1" x14ac:dyDescent="0.2"/>
    <row r="442" ht="28.5" customHeight="1" x14ac:dyDescent="0.2"/>
    <row r="443" ht="28.5" customHeight="1" x14ac:dyDescent="0.2"/>
    <row r="444" ht="28.5" customHeight="1" x14ac:dyDescent="0.2"/>
    <row r="445" ht="28.5" customHeight="1" x14ac:dyDescent="0.2"/>
    <row r="446" ht="28.5" customHeight="1" x14ac:dyDescent="0.2"/>
    <row r="447" ht="28.5" customHeight="1" x14ac:dyDescent="0.2"/>
    <row r="448" ht="28.5" customHeight="1" x14ac:dyDescent="0.2"/>
    <row r="449" ht="28.5" customHeight="1" x14ac:dyDescent="0.2"/>
    <row r="450" ht="28.5" customHeight="1" x14ac:dyDescent="0.2"/>
    <row r="451" ht="28.5" customHeight="1" x14ac:dyDescent="0.2"/>
    <row r="452" ht="28.5" customHeight="1" x14ac:dyDescent="0.2"/>
    <row r="453" ht="28.5" customHeight="1" x14ac:dyDescent="0.2"/>
    <row r="454" ht="28.5" customHeight="1" x14ac:dyDescent="0.2"/>
    <row r="455" ht="28.5" customHeight="1" x14ac:dyDescent="0.2"/>
    <row r="456" ht="28.5" customHeight="1" x14ac:dyDescent="0.2"/>
    <row r="457" ht="28.5" customHeight="1" x14ac:dyDescent="0.2"/>
    <row r="458" ht="28.5" customHeight="1" x14ac:dyDescent="0.2"/>
    <row r="459" ht="28.5" customHeight="1" x14ac:dyDescent="0.2"/>
    <row r="460" ht="28.5" customHeight="1" x14ac:dyDescent="0.2"/>
    <row r="461" ht="28.5" customHeight="1" x14ac:dyDescent="0.2"/>
    <row r="462" ht="28.5" customHeight="1" x14ac:dyDescent="0.2"/>
    <row r="463" ht="28.5" customHeight="1" x14ac:dyDescent="0.2"/>
    <row r="464" ht="28.5" customHeight="1" x14ac:dyDescent="0.2"/>
    <row r="465" ht="28.5" customHeight="1" x14ac:dyDescent="0.2"/>
    <row r="466" ht="28.5" customHeight="1" x14ac:dyDescent="0.2"/>
    <row r="467" ht="28.5" customHeight="1" x14ac:dyDescent="0.2"/>
    <row r="468" ht="28.5" customHeight="1" x14ac:dyDescent="0.2"/>
    <row r="469" ht="28.5" customHeight="1" x14ac:dyDescent="0.2"/>
    <row r="470" ht="28.5" customHeight="1" x14ac:dyDescent="0.2"/>
    <row r="471" ht="28.5" customHeight="1" x14ac:dyDescent="0.2"/>
    <row r="472" ht="28.5" customHeight="1" x14ac:dyDescent="0.2"/>
    <row r="473" ht="28.5" customHeight="1" x14ac:dyDescent="0.2"/>
    <row r="474" ht="28.5" customHeight="1" x14ac:dyDescent="0.2"/>
    <row r="475" ht="28.5" customHeight="1" x14ac:dyDescent="0.2"/>
    <row r="476" ht="28.5" customHeight="1" x14ac:dyDescent="0.2"/>
    <row r="477" ht="28.5" customHeight="1" x14ac:dyDescent="0.2"/>
    <row r="478" ht="28.5" customHeight="1" x14ac:dyDescent="0.2"/>
    <row r="479" ht="28.5" customHeight="1" x14ac:dyDescent="0.2"/>
    <row r="480" ht="28.5" customHeight="1" x14ac:dyDescent="0.2"/>
    <row r="481" ht="28.5" customHeight="1" x14ac:dyDescent="0.2"/>
    <row r="482" ht="28.5" customHeight="1" x14ac:dyDescent="0.2"/>
    <row r="483" ht="28.5" customHeight="1" x14ac:dyDescent="0.2"/>
    <row r="484" ht="28.5" customHeight="1" x14ac:dyDescent="0.2"/>
    <row r="485" ht="28.5" customHeight="1" x14ac:dyDescent="0.2"/>
    <row r="486" ht="28.5" customHeight="1" x14ac:dyDescent="0.2"/>
    <row r="487" ht="28.5" customHeight="1" x14ac:dyDescent="0.2"/>
    <row r="488" ht="28.5" customHeight="1" x14ac:dyDescent="0.2"/>
    <row r="489" ht="28.5" customHeight="1" x14ac:dyDescent="0.2"/>
    <row r="490" ht="28.5" customHeight="1" x14ac:dyDescent="0.2"/>
    <row r="491" ht="28.5" customHeight="1" x14ac:dyDescent="0.2"/>
    <row r="492" ht="28.5" customHeight="1" x14ac:dyDescent="0.2"/>
    <row r="493" ht="28.5" customHeight="1" x14ac:dyDescent="0.2"/>
    <row r="494" ht="28.5" customHeight="1" x14ac:dyDescent="0.2"/>
    <row r="495" ht="28.5" customHeight="1" x14ac:dyDescent="0.2"/>
    <row r="496" ht="28.5" customHeight="1" x14ac:dyDescent="0.2"/>
    <row r="497" ht="28.5" customHeight="1" x14ac:dyDescent="0.2"/>
    <row r="498" ht="28.5" customHeight="1" x14ac:dyDescent="0.2"/>
    <row r="499" ht="28.5" customHeight="1" x14ac:dyDescent="0.2"/>
    <row r="500" ht="28.5" customHeight="1" x14ac:dyDescent="0.2"/>
    <row r="501" ht="28.5" customHeight="1" x14ac:dyDescent="0.2"/>
    <row r="502" ht="28.5" customHeight="1" x14ac:dyDescent="0.2"/>
    <row r="503" ht="28.5" customHeight="1" x14ac:dyDescent="0.2"/>
    <row r="504" ht="28.5" customHeight="1" x14ac:dyDescent="0.2"/>
    <row r="505" ht="28.5" customHeight="1" x14ac:dyDescent="0.2"/>
    <row r="506" ht="28.5" customHeight="1" x14ac:dyDescent="0.2"/>
    <row r="507" ht="28.5" customHeight="1" x14ac:dyDescent="0.2"/>
    <row r="508" ht="28.5" customHeight="1" x14ac:dyDescent="0.2"/>
    <row r="509" ht="28.5" customHeight="1" x14ac:dyDescent="0.2"/>
    <row r="510" ht="28.5" customHeight="1" x14ac:dyDescent="0.2"/>
    <row r="511" ht="28.5" customHeight="1" x14ac:dyDescent="0.2"/>
    <row r="512" ht="28.5" customHeight="1" x14ac:dyDescent="0.2"/>
    <row r="513" ht="28.5" customHeight="1" x14ac:dyDescent="0.2"/>
    <row r="514" ht="28.5" customHeight="1" x14ac:dyDescent="0.2"/>
    <row r="515" ht="28.5" customHeight="1" x14ac:dyDescent="0.2"/>
    <row r="516" ht="28.5" customHeight="1" x14ac:dyDescent="0.2"/>
    <row r="517" ht="28.5" customHeight="1" x14ac:dyDescent="0.2"/>
    <row r="518" ht="28.5" customHeight="1" x14ac:dyDescent="0.2"/>
    <row r="519" ht="28.5" customHeight="1" x14ac:dyDescent="0.2"/>
    <row r="520" ht="28.5" customHeight="1" x14ac:dyDescent="0.2"/>
    <row r="521" ht="28.5" customHeight="1" x14ac:dyDescent="0.2"/>
    <row r="522" ht="28.5" customHeight="1" x14ac:dyDescent="0.2"/>
    <row r="523" ht="28.5" customHeight="1" x14ac:dyDescent="0.2"/>
    <row r="524" ht="28.5" customHeight="1" x14ac:dyDescent="0.2"/>
    <row r="525" ht="28.5" customHeight="1" x14ac:dyDescent="0.2"/>
    <row r="526" ht="28.5" customHeight="1" x14ac:dyDescent="0.2"/>
    <row r="527" ht="28.5" customHeight="1" x14ac:dyDescent="0.2"/>
    <row r="528" ht="28.5" customHeight="1" x14ac:dyDescent="0.2"/>
    <row r="529" ht="28.5" customHeight="1" x14ac:dyDescent="0.2"/>
    <row r="530" ht="28.5" customHeight="1" x14ac:dyDescent="0.2"/>
    <row r="531" ht="28.5" customHeight="1" x14ac:dyDescent="0.2"/>
    <row r="532" ht="28.5" customHeight="1" x14ac:dyDescent="0.2"/>
    <row r="533" ht="28.5" customHeight="1" x14ac:dyDescent="0.2"/>
    <row r="534" ht="28.5" customHeight="1" x14ac:dyDescent="0.2"/>
    <row r="535" ht="28.5" customHeight="1" x14ac:dyDescent="0.2"/>
    <row r="536" ht="28.5" customHeight="1" x14ac:dyDescent="0.2"/>
    <row r="537" ht="28.5" customHeight="1" x14ac:dyDescent="0.2"/>
    <row r="538" ht="28.5" customHeight="1" x14ac:dyDescent="0.2"/>
    <row r="539" ht="28.5" customHeight="1" x14ac:dyDescent="0.2"/>
    <row r="540" ht="28.5" customHeight="1" x14ac:dyDescent="0.2"/>
    <row r="541" ht="28.5" customHeight="1" x14ac:dyDescent="0.2"/>
    <row r="542" ht="28.5" customHeight="1" x14ac:dyDescent="0.2"/>
    <row r="543" ht="28.5" customHeight="1" x14ac:dyDescent="0.2"/>
    <row r="544" ht="28.5" customHeight="1" x14ac:dyDescent="0.2"/>
    <row r="545" ht="28.5" customHeight="1" x14ac:dyDescent="0.2"/>
    <row r="546" ht="28.5" customHeight="1" x14ac:dyDescent="0.2"/>
    <row r="547" ht="28.5" customHeight="1" x14ac:dyDescent="0.2"/>
    <row r="548" ht="28.5" customHeight="1" x14ac:dyDescent="0.2"/>
    <row r="549" ht="28.5" customHeight="1" x14ac:dyDescent="0.2"/>
    <row r="550" ht="28.5" customHeight="1" x14ac:dyDescent="0.2"/>
    <row r="551" ht="28.5" customHeight="1" x14ac:dyDescent="0.2"/>
    <row r="552" ht="28.5" customHeight="1" x14ac:dyDescent="0.2"/>
    <row r="553" ht="28.5" customHeight="1" x14ac:dyDescent="0.2"/>
    <row r="554" ht="28.5" customHeight="1" x14ac:dyDescent="0.2"/>
    <row r="555" ht="28.5" customHeight="1" x14ac:dyDescent="0.2"/>
    <row r="556" ht="28.5" customHeight="1" x14ac:dyDescent="0.2"/>
    <row r="557" ht="28.5" customHeight="1" x14ac:dyDescent="0.2"/>
    <row r="558" ht="28.5" customHeight="1" x14ac:dyDescent="0.2"/>
    <row r="559" ht="28.5" customHeight="1" x14ac:dyDescent="0.2"/>
    <row r="560" ht="28.5" customHeight="1" x14ac:dyDescent="0.2"/>
    <row r="561" ht="28.5" customHeight="1" x14ac:dyDescent="0.2"/>
    <row r="562" ht="28.5" customHeight="1" x14ac:dyDescent="0.2"/>
    <row r="563" ht="28.5" customHeight="1" x14ac:dyDescent="0.2"/>
    <row r="564" ht="28.5" customHeight="1" x14ac:dyDescent="0.2"/>
    <row r="565" ht="28.5" customHeight="1" x14ac:dyDescent="0.2"/>
    <row r="566" ht="28.5" customHeight="1" x14ac:dyDescent="0.2"/>
    <row r="567" ht="28.5" customHeight="1" x14ac:dyDescent="0.2"/>
    <row r="568" ht="28.5" customHeight="1" x14ac:dyDescent="0.2"/>
    <row r="569" ht="28.5" customHeight="1" x14ac:dyDescent="0.2"/>
    <row r="570" ht="28.5" customHeight="1" x14ac:dyDescent="0.2"/>
    <row r="571" ht="28.5" customHeight="1" x14ac:dyDescent="0.2"/>
    <row r="572" ht="28.5" customHeight="1" x14ac:dyDescent="0.2"/>
    <row r="573" ht="28.5" customHeight="1" x14ac:dyDescent="0.2"/>
    <row r="574" ht="28.5" customHeight="1" x14ac:dyDescent="0.2"/>
    <row r="575" ht="28.5" customHeight="1" x14ac:dyDescent="0.2"/>
    <row r="576" ht="28.5" customHeight="1" x14ac:dyDescent="0.2"/>
    <row r="577" ht="28.5" customHeight="1" x14ac:dyDescent="0.2"/>
    <row r="578" ht="28.5" customHeight="1" x14ac:dyDescent="0.2"/>
    <row r="579" ht="28.5" customHeight="1" x14ac:dyDescent="0.2"/>
    <row r="580" ht="28.5" customHeight="1" x14ac:dyDescent="0.2"/>
    <row r="581" ht="28.5" customHeight="1" x14ac:dyDescent="0.2"/>
    <row r="582" ht="28.5" customHeight="1" x14ac:dyDescent="0.2"/>
    <row r="583" ht="28.5" customHeight="1" x14ac:dyDescent="0.2"/>
    <row r="584" ht="28.5" customHeight="1" x14ac:dyDescent="0.2"/>
    <row r="585" ht="28.5" customHeight="1" x14ac:dyDescent="0.2"/>
    <row r="586" ht="28.5" customHeight="1" x14ac:dyDescent="0.2"/>
    <row r="587" ht="28.5" customHeight="1" x14ac:dyDescent="0.2"/>
    <row r="588" ht="28.5" customHeight="1" x14ac:dyDescent="0.2"/>
    <row r="589" ht="28.5" customHeight="1" x14ac:dyDescent="0.2"/>
    <row r="590" ht="28.5" customHeight="1" x14ac:dyDescent="0.2"/>
    <row r="591" ht="28.5" customHeight="1" x14ac:dyDescent="0.2"/>
    <row r="592" ht="28.5" customHeight="1" x14ac:dyDescent="0.2"/>
    <row r="593" ht="28.5" customHeight="1" x14ac:dyDescent="0.2"/>
    <row r="594" ht="28.5" customHeight="1" x14ac:dyDescent="0.2"/>
    <row r="595" ht="28.5" customHeight="1" x14ac:dyDescent="0.2"/>
    <row r="596" ht="28.5" customHeight="1" x14ac:dyDescent="0.2"/>
    <row r="597" ht="28.5" customHeight="1" x14ac:dyDescent="0.2"/>
    <row r="598" ht="28.5" customHeight="1" x14ac:dyDescent="0.2"/>
    <row r="599" ht="28.5" customHeight="1" x14ac:dyDescent="0.2"/>
    <row r="600" ht="28.5" customHeight="1" x14ac:dyDescent="0.2"/>
    <row r="601" ht="28.5" customHeight="1" x14ac:dyDescent="0.2"/>
    <row r="602" ht="28.5" customHeight="1" x14ac:dyDescent="0.2"/>
    <row r="603" ht="28.5" customHeight="1" x14ac:dyDescent="0.2"/>
    <row r="604" ht="28.5" customHeight="1" x14ac:dyDescent="0.2"/>
    <row r="605" ht="28.5" customHeight="1" x14ac:dyDescent="0.2"/>
    <row r="606" ht="28.5" customHeight="1" x14ac:dyDescent="0.2"/>
    <row r="607" ht="28.5" customHeight="1" x14ac:dyDescent="0.2"/>
    <row r="608" ht="28.5" customHeight="1" x14ac:dyDescent="0.2"/>
    <row r="609" ht="28.5" customHeight="1" x14ac:dyDescent="0.2"/>
    <row r="610" ht="28.5" customHeight="1" x14ac:dyDescent="0.2"/>
    <row r="611" ht="28.5" customHeight="1" x14ac:dyDescent="0.2"/>
    <row r="612" ht="28.5" customHeight="1" x14ac:dyDescent="0.2"/>
    <row r="613" ht="28.5" customHeight="1" x14ac:dyDescent="0.2"/>
    <row r="614" ht="28.5" customHeight="1" x14ac:dyDescent="0.2"/>
    <row r="615" ht="28.5" customHeight="1" x14ac:dyDescent="0.2"/>
    <row r="616" ht="28.5" customHeight="1" x14ac:dyDescent="0.2"/>
    <row r="617" ht="28.5" customHeight="1" x14ac:dyDescent="0.2"/>
    <row r="618" ht="28.5" customHeight="1" x14ac:dyDescent="0.2"/>
    <row r="619" ht="28.5" customHeight="1" x14ac:dyDescent="0.2"/>
    <row r="620" ht="28.5" customHeight="1" x14ac:dyDescent="0.2"/>
    <row r="621" ht="28.5" customHeight="1" x14ac:dyDescent="0.2"/>
    <row r="622" ht="28.5" customHeight="1" x14ac:dyDescent="0.2"/>
    <row r="623" ht="28.5" customHeight="1" x14ac:dyDescent="0.2"/>
    <row r="624" ht="28.5" customHeight="1" x14ac:dyDescent="0.2"/>
    <row r="625" ht="28.5" customHeight="1" x14ac:dyDescent="0.2"/>
    <row r="626" ht="28.5" customHeight="1" x14ac:dyDescent="0.2"/>
    <row r="627" ht="28.5" customHeight="1" x14ac:dyDescent="0.2"/>
    <row r="628" ht="28.5" customHeight="1" x14ac:dyDescent="0.2"/>
    <row r="629" ht="28.5" customHeight="1" x14ac:dyDescent="0.2"/>
    <row r="630" ht="28.5" customHeight="1" x14ac:dyDescent="0.2"/>
    <row r="631" ht="28.5" customHeight="1" x14ac:dyDescent="0.2"/>
    <row r="632" ht="28.5" customHeight="1" x14ac:dyDescent="0.2"/>
    <row r="633" ht="28.5" customHeight="1" x14ac:dyDescent="0.2"/>
    <row r="634" ht="28.5" customHeight="1" x14ac:dyDescent="0.2"/>
    <row r="635" ht="28.5" customHeight="1" x14ac:dyDescent="0.2"/>
    <row r="636" ht="28.5" customHeight="1" x14ac:dyDescent="0.2"/>
    <row r="637" ht="28.5" customHeight="1" x14ac:dyDescent="0.2"/>
    <row r="638" ht="28.5" customHeight="1" x14ac:dyDescent="0.2"/>
    <row r="639" ht="28.5" customHeight="1" x14ac:dyDescent="0.2"/>
    <row r="640" ht="28.5" customHeight="1" x14ac:dyDescent="0.2"/>
    <row r="641" ht="28.5" customHeight="1" x14ac:dyDescent="0.2"/>
    <row r="642" ht="28.5" customHeight="1" x14ac:dyDescent="0.2"/>
    <row r="643" ht="28.5" customHeight="1" x14ac:dyDescent="0.2"/>
    <row r="644" ht="28.5" customHeight="1" x14ac:dyDescent="0.2"/>
    <row r="645" ht="28.5" customHeight="1" x14ac:dyDescent="0.2"/>
    <row r="646" ht="28.5" customHeight="1" x14ac:dyDescent="0.2"/>
    <row r="647" ht="28.5" customHeight="1" x14ac:dyDescent="0.2"/>
    <row r="648" ht="28.5" customHeight="1" x14ac:dyDescent="0.2"/>
    <row r="649" ht="28.5" customHeight="1" x14ac:dyDescent="0.2"/>
    <row r="650" ht="28.5" customHeight="1" x14ac:dyDescent="0.2"/>
    <row r="651" ht="28.5" customHeight="1" x14ac:dyDescent="0.2"/>
    <row r="652" ht="28.5" customHeight="1" x14ac:dyDescent="0.2"/>
    <row r="653" ht="28.5" customHeight="1" x14ac:dyDescent="0.2"/>
    <row r="654" ht="28.5" customHeight="1" x14ac:dyDescent="0.2"/>
    <row r="655" ht="28.5" customHeight="1" x14ac:dyDescent="0.2"/>
    <row r="656" ht="28.5" customHeight="1" x14ac:dyDescent="0.2"/>
    <row r="657" ht="28.5" customHeight="1" x14ac:dyDescent="0.2"/>
    <row r="658" ht="28.5" customHeight="1" x14ac:dyDescent="0.2"/>
    <row r="659" ht="28.5" customHeight="1" x14ac:dyDescent="0.2"/>
    <row r="660" ht="28.5" customHeight="1" x14ac:dyDescent="0.2"/>
    <row r="661" ht="28.5" customHeight="1" x14ac:dyDescent="0.2"/>
    <row r="662" ht="28.5" customHeight="1" x14ac:dyDescent="0.2"/>
    <row r="663" ht="28.5" customHeight="1" x14ac:dyDescent="0.2"/>
    <row r="664" ht="28.5" customHeight="1" x14ac:dyDescent="0.2"/>
    <row r="665" ht="28.5" customHeight="1" x14ac:dyDescent="0.2"/>
    <row r="666" ht="28.5" customHeight="1" x14ac:dyDescent="0.2"/>
    <row r="667" ht="28.5" customHeight="1" x14ac:dyDescent="0.2"/>
    <row r="668" ht="28.5" customHeight="1" x14ac:dyDescent="0.2"/>
    <row r="669" ht="28.5" customHeight="1" x14ac:dyDescent="0.2"/>
    <row r="670" ht="28.5" customHeight="1" x14ac:dyDescent="0.2"/>
    <row r="671" ht="28.5" customHeight="1" x14ac:dyDescent="0.2"/>
    <row r="672" ht="28.5" customHeight="1" x14ac:dyDescent="0.2"/>
    <row r="673" ht="28.5" customHeight="1" x14ac:dyDescent="0.2"/>
    <row r="674" ht="28.5" customHeight="1" x14ac:dyDescent="0.2"/>
    <row r="675" ht="28.5" customHeight="1" x14ac:dyDescent="0.2"/>
    <row r="676" ht="28.5" customHeight="1" x14ac:dyDescent="0.2"/>
    <row r="677" ht="28.5" customHeight="1" x14ac:dyDescent="0.2"/>
    <row r="678" ht="28.5" customHeight="1" x14ac:dyDescent="0.2"/>
    <row r="679" ht="28.5" customHeight="1" x14ac:dyDescent="0.2"/>
    <row r="680" ht="28.5" customHeight="1" x14ac:dyDescent="0.2"/>
    <row r="681" ht="28.5" customHeight="1" x14ac:dyDescent="0.2"/>
    <row r="682" ht="29.25" customHeight="1" x14ac:dyDescent="0.2"/>
    <row r="683" ht="28.5" customHeight="1" x14ac:dyDescent="0.2"/>
    <row r="684" ht="28.5" customHeight="1" x14ac:dyDescent="0.2"/>
    <row r="685" ht="28.5" customHeight="1" x14ac:dyDescent="0.2"/>
    <row r="686" ht="28.5" customHeight="1" x14ac:dyDescent="0.2"/>
    <row r="687" ht="29.25" customHeight="1" x14ac:dyDescent="0.2"/>
    <row r="688" ht="27.75" customHeight="1" x14ac:dyDescent="0.2"/>
    <row r="689" ht="27.75" customHeight="1" x14ac:dyDescent="0.2"/>
    <row r="690" ht="27.75" customHeight="1" x14ac:dyDescent="0.2"/>
    <row r="691" ht="28.5" customHeight="1" x14ac:dyDescent="0.2"/>
    <row r="692" ht="28.5" customHeight="1" x14ac:dyDescent="0.2"/>
    <row r="693" ht="28.5" customHeight="1" x14ac:dyDescent="0.2"/>
    <row r="694" ht="27.75" customHeight="1" x14ac:dyDescent="0.2"/>
    <row r="695" ht="28.5" customHeight="1" x14ac:dyDescent="0.2"/>
    <row r="696" ht="28.5" customHeight="1" x14ac:dyDescent="0.2"/>
    <row r="697" ht="28.5" customHeight="1" x14ac:dyDescent="0.2"/>
    <row r="698" ht="28.5" customHeight="1" x14ac:dyDescent="0.2"/>
    <row r="699" ht="27.75" customHeight="1" x14ac:dyDescent="0.2"/>
    <row r="700" ht="28.5" customHeight="1" x14ac:dyDescent="0.2"/>
    <row r="701" ht="28.5" customHeight="1" x14ac:dyDescent="0.2"/>
    <row r="702" ht="28.5" customHeight="1" x14ac:dyDescent="0.2"/>
  </sheetData>
  <sheetProtection algorithmName="SHA-512" hashValue="XtHet0QHwLcRvu1yVGYm3bDc/RL4CdTFrdClojRN4WkNl9MaFT1lCx9VXVRLC0X6D8m6Z98fo0hIpOeJLKtPkw==" saltValue="BVkxjHshsfg9KKKn4uPrng==" spinCount="100000" sheet="1" objects="1" scenarios="1"/>
  <mergeCells count="5">
    <mergeCell ref="A1:K1"/>
    <mergeCell ref="B4:C4"/>
    <mergeCell ref="B82:C82"/>
    <mergeCell ref="A5:K5"/>
    <mergeCell ref="A105:K105"/>
  </mergeCells>
  <phoneticPr fontId="16" type="noConversion"/>
  <conditionalFormatting sqref="G7:H11">
    <cfRule type="cellIs" dxfId="65" priority="31" operator="lessThan">
      <formula>0.01</formula>
    </cfRule>
  </conditionalFormatting>
  <conditionalFormatting sqref="G13:H18">
    <cfRule type="cellIs" dxfId="64" priority="37" operator="lessThan">
      <formula>0.01</formula>
    </cfRule>
  </conditionalFormatting>
  <conditionalFormatting sqref="G20:H22">
    <cfRule type="cellIs" dxfId="63" priority="7" operator="lessThan">
      <formula>0.01</formula>
    </cfRule>
  </conditionalFormatting>
  <conditionalFormatting sqref="G24:H26">
    <cfRule type="cellIs" dxfId="62" priority="29" operator="lessThan">
      <formula>0.01</formula>
    </cfRule>
  </conditionalFormatting>
  <conditionalFormatting sqref="G28:H33">
    <cfRule type="cellIs" dxfId="61" priority="5" operator="lessThan">
      <formula>0.01</formula>
    </cfRule>
  </conditionalFormatting>
  <conditionalFormatting sqref="G35:H43">
    <cfRule type="cellIs" dxfId="60" priority="25" operator="lessThan">
      <formula>0.01</formula>
    </cfRule>
  </conditionalFormatting>
  <conditionalFormatting sqref="G45:H46">
    <cfRule type="cellIs" dxfId="59" priority="59" operator="lessThan">
      <formula>0.01</formula>
    </cfRule>
  </conditionalFormatting>
  <conditionalFormatting sqref="G48:H53">
    <cfRule type="cellIs" dxfId="58" priority="3" operator="lessThan">
      <formula>0.01</formula>
    </cfRule>
  </conditionalFormatting>
  <conditionalFormatting sqref="G55:H63">
    <cfRule type="cellIs" dxfId="57" priority="19" operator="lessThan">
      <formula>0.01</formula>
    </cfRule>
  </conditionalFormatting>
  <conditionalFormatting sqref="G65:H72">
    <cfRule type="cellIs" dxfId="56" priority="15" operator="lessThan">
      <formula>0.01</formula>
    </cfRule>
  </conditionalFormatting>
  <conditionalFormatting sqref="G74:H81">
    <cfRule type="cellIs" dxfId="55" priority="13" operator="lessThan">
      <formula>0.01</formula>
    </cfRule>
  </conditionalFormatting>
  <conditionalFormatting sqref="G84:H85">
    <cfRule type="cellIs" dxfId="54" priority="48" operator="lessThan">
      <formula>0.01</formula>
    </cfRule>
  </conditionalFormatting>
  <conditionalFormatting sqref="G87:H89">
    <cfRule type="cellIs" dxfId="53" priority="45" operator="lessThan">
      <formula>0.01</formula>
    </cfRule>
  </conditionalFormatting>
  <conditionalFormatting sqref="G91:H95">
    <cfRule type="cellIs" dxfId="52" priority="1" operator="lessThan">
      <formula>0.01</formula>
    </cfRule>
  </conditionalFormatting>
  <conditionalFormatting sqref="G97:H103">
    <cfRule type="cellIs" dxfId="51" priority="9" operator="lessThan">
      <formula>0.01</formula>
    </cfRule>
  </conditionalFormatting>
  <conditionalFormatting sqref="J7:K11">
    <cfRule type="cellIs" dxfId="50" priority="32" operator="lessThan">
      <formula>0.01</formula>
    </cfRule>
  </conditionalFormatting>
  <conditionalFormatting sqref="J13:K18">
    <cfRule type="cellIs" dxfId="49" priority="132" operator="lessThan">
      <formula>0.01</formula>
    </cfRule>
  </conditionalFormatting>
  <conditionalFormatting sqref="J20:K22">
    <cfRule type="cellIs" dxfId="48" priority="8" operator="lessThan">
      <formula>0.01</formula>
    </cfRule>
  </conditionalFormatting>
  <conditionalFormatting sqref="J24:K26">
    <cfRule type="cellIs" dxfId="47" priority="30" operator="lessThan">
      <formula>0.01</formula>
    </cfRule>
  </conditionalFormatting>
  <conditionalFormatting sqref="J28:K33">
    <cfRule type="cellIs" dxfId="46" priority="6" operator="lessThan">
      <formula>0.01</formula>
    </cfRule>
  </conditionalFormatting>
  <conditionalFormatting sqref="J35:K43">
    <cfRule type="cellIs" dxfId="45" priority="26" operator="lessThan">
      <formula>0.01</formula>
    </cfRule>
  </conditionalFormatting>
  <conditionalFormatting sqref="J45:K46">
    <cfRule type="cellIs" dxfId="44" priority="115" operator="lessThan">
      <formula>0.01</formula>
    </cfRule>
  </conditionalFormatting>
  <conditionalFormatting sqref="J48:K53">
    <cfRule type="cellIs" dxfId="43" priority="4" operator="lessThan">
      <formula>0.01</formula>
    </cfRule>
  </conditionalFormatting>
  <conditionalFormatting sqref="J55:K63">
    <cfRule type="cellIs" dxfId="42" priority="20" operator="lessThan">
      <formula>0.01</formula>
    </cfRule>
  </conditionalFormatting>
  <conditionalFormatting sqref="J65:K72">
    <cfRule type="cellIs" dxfId="41" priority="16" operator="lessThan">
      <formula>0.01</formula>
    </cfRule>
  </conditionalFormatting>
  <conditionalFormatting sqref="J74:K81">
    <cfRule type="cellIs" dxfId="40" priority="14" operator="lessThan">
      <formula>0.01</formula>
    </cfRule>
  </conditionalFormatting>
  <conditionalFormatting sqref="J84:K85">
    <cfRule type="cellIs" dxfId="39" priority="91" operator="lessThan">
      <formula>0.01</formula>
    </cfRule>
  </conditionalFormatting>
  <conditionalFormatting sqref="J87:K89">
    <cfRule type="cellIs" dxfId="38" priority="88" operator="lessThan">
      <formula>0.01</formula>
    </cfRule>
  </conditionalFormatting>
  <conditionalFormatting sqref="J91:K95">
    <cfRule type="cellIs" dxfId="37" priority="2" operator="lessThan">
      <formula>0.01</formula>
    </cfRule>
  </conditionalFormatting>
  <conditionalFormatting sqref="J97:K103">
    <cfRule type="cellIs" dxfId="36" priority="10" operator="lessThan">
      <formula>0.01</formula>
    </cfRule>
  </conditionalFormatting>
  <conditionalFormatting sqref="O35">
    <cfRule type="cellIs" dxfId="35" priority="24" operator="lessThan">
      <formula>0.01</formula>
    </cfRule>
  </conditionalFormatting>
  <conditionalFormatting sqref="O48:O49">
    <cfRule type="cellIs" dxfId="34" priority="22" operator="lessThan">
      <formula>0.01</formula>
    </cfRule>
  </conditionalFormatting>
  <pageMargins left="0.70866141732283472" right="0.70866141732283472" top="0.74803149606299213" bottom="0.74803149606299213" header="0.31496062992125984" footer="0.31496062992125984"/>
  <pageSetup paperSize="9" scale="45" fitToHeight="0" orientation="portrait" horizontalDpi="300" verticalDpi="300" r:id="rId1"/>
  <headerFooter>
    <oddHeader>&amp;LVZ - interírové vybavení VVS&amp;RZZS MSK</oddHeader>
    <oddFooter>&amp;LNábytek - volný&amp;C&amp;P</oddFooter>
  </headerFooter>
  <rowBreaks count="1" manualBreakCount="1">
    <brk id="10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6919-0352-4AC0-958F-2E1C18F9D0AA}">
  <sheetPr>
    <pageSetUpPr fitToPage="1"/>
  </sheetPr>
  <dimension ref="A1:R651"/>
  <sheetViews>
    <sheetView view="pageBreakPreview" zoomScale="70" zoomScaleNormal="55" zoomScaleSheetLayoutView="70" workbookViewId="0">
      <selection activeCell="F13" sqref="F13:G13"/>
    </sheetView>
  </sheetViews>
  <sheetFormatPr defaultRowHeight="12.75" x14ac:dyDescent="0.2"/>
  <cols>
    <col min="1" max="1" width="4.7109375" customWidth="1"/>
    <col min="2" max="2" width="6.5703125" customWidth="1"/>
    <col min="3" max="3" width="24.140625" customWidth="1"/>
    <col min="4" max="4" width="62.140625" customWidth="1"/>
    <col min="5" max="5" width="5.140625" customWidth="1"/>
    <col min="6" max="6" width="7.42578125" customWidth="1"/>
    <col min="7" max="7" width="17.7109375" customWidth="1"/>
    <col min="8" max="8" width="21" customWidth="1"/>
    <col min="9" max="9" width="6" customWidth="1"/>
    <col min="10" max="10" width="20.42578125" customWidth="1"/>
    <col min="11" max="11" width="22.7109375" customWidth="1"/>
    <col min="13" max="13" width="20.42578125" customWidth="1"/>
    <col min="15" max="15" width="14.140625" customWidth="1"/>
  </cols>
  <sheetData>
    <row r="1" spans="1:18" ht="18" x14ac:dyDescent="0.25">
      <c r="A1" s="117" t="s">
        <v>260</v>
      </c>
      <c r="B1" s="118"/>
      <c r="C1" s="118"/>
      <c r="D1" s="118"/>
      <c r="E1" s="118"/>
      <c r="F1" s="118"/>
      <c r="G1" s="118"/>
      <c r="H1" s="118"/>
      <c r="I1" s="118"/>
      <c r="J1" s="118"/>
      <c r="K1" s="119"/>
    </row>
    <row r="2" spans="1:18" ht="20.25" customHeight="1" x14ac:dyDescent="0.2">
      <c r="A2" s="75"/>
      <c r="B2" s="76"/>
      <c r="C2" s="55"/>
      <c r="D2" s="56" t="s">
        <v>186</v>
      </c>
      <c r="E2" s="76"/>
      <c r="F2" s="76"/>
      <c r="G2" s="76"/>
      <c r="H2" s="76"/>
      <c r="I2" s="76"/>
      <c r="J2" s="76"/>
      <c r="K2" s="77"/>
    </row>
    <row r="3" spans="1:18" s="43" customFormat="1" ht="13.5" x14ac:dyDescent="0.25">
      <c r="A3" s="78"/>
      <c r="B3" s="79" t="s">
        <v>16</v>
      </c>
      <c r="C3" s="80" t="s">
        <v>6</v>
      </c>
      <c r="D3" s="81" t="s">
        <v>15</v>
      </c>
      <c r="E3" s="82" t="s">
        <v>0</v>
      </c>
      <c r="F3" s="82" t="s">
        <v>5</v>
      </c>
      <c r="G3" s="83" t="s">
        <v>9</v>
      </c>
      <c r="H3" s="83" t="s">
        <v>8</v>
      </c>
      <c r="I3" s="82" t="s">
        <v>1</v>
      </c>
      <c r="J3" s="83" t="s">
        <v>2</v>
      </c>
      <c r="K3" s="84" t="s">
        <v>3</v>
      </c>
    </row>
    <row r="4" spans="1:18" ht="28.5" customHeight="1" x14ac:dyDescent="0.2">
      <c r="A4" s="23"/>
      <c r="B4" s="120" t="s">
        <v>190</v>
      </c>
      <c r="C4" s="120"/>
      <c r="D4" s="24"/>
      <c r="E4" s="25"/>
      <c r="F4" s="25"/>
      <c r="G4" s="25"/>
      <c r="H4" s="25"/>
      <c r="I4" s="25"/>
      <c r="J4" s="25"/>
      <c r="K4" s="26"/>
      <c r="L4" s="14"/>
    </row>
    <row r="5" spans="1:18" ht="28.5" customHeight="1" x14ac:dyDescent="0.25">
      <c r="A5" s="121" t="s">
        <v>187</v>
      </c>
      <c r="B5" s="122"/>
      <c r="C5" s="122"/>
      <c r="D5" s="122"/>
      <c r="E5" s="122"/>
      <c r="F5" s="122"/>
      <c r="G5" s="122"/>
      <c r="H5" s="122"/>
      <c r="I5" s="122"/>
      <c r="J5" s="122"/>
      <c r="K5" s="123"/>
      <c r="L5" s="14"/>
    </row>
    <row r="6" spans="1:18" ht="28.5" customHeight="1" x14ac:dyDescent="0.2">
      <c r="A6" s="37"/>
      <c r="B6" s="28"/>
      <c r="C6" s="27" t="s">
        <v>37</v>
      </c>
      <c r="D6" s="29"/>
      <c r="E6" s="30"/>
      <c r="F6" s="31"/>
      <c r="G6" s="32"/>
      <c r="H6" s="33"/>
      <c r="I6" s="34"/>
      <c r="J6" s="33"/>
      <c r="K6" s="35"/>
      <c r="L6" s="18"/>
    </row>
    <row r="7" spans="1:18" ht="70.5" customHeight="1" x14ac:dyDescent="0.2">
      <c r="A7" s="127" t="s">
        <v>10</v>
      </c>
      <c r="B7" s="44"/>
      <c r="C7" s="45" t="s">
        <v>196</v>
      </c>
      <c r="D7" s="46" t="s">
        <v>197</v>
      </c>
      <c r="E7" s="41" t="s">
        <v>4</v>
      </c>
      <c r="F7" s="22">
        <v>1</v>
      </c>
      <c r="G7" s="86"/>
      <c r="H7" s="5">
        <f>+G7*F7</f>
        <v>0</v>
      </c>
      <c r="I7" s="6">
        <v>0.21</v>
      </c>
      <c r="J7" s="7">
        <f>+H7*I7</f>
        <v>0</v>
      </c>
      <c r="K7" s="7">
        <f>H7+J7</f>
        <v>0</v>
      </c>
      <c r="N7" s="39"/>
      <c r="R7" s="38"/>
    </row>
    <row r="8" spans="1:18" ht="81.75" customHeight="1" x14ac:dyDescent="0.2">
      <c r="A8" s="20" t="s">
        <v>11</v>
      </c>
      <c r="B8" s="44" t="s">
        <v>191</v>
      </c>
      <c r="C8" s="45" t="s">
        <v>192</v>
      </c>
      <c r="D8" s="46" t="s">
        <v>193</v>
      </c>
      <c r="E8" s="41" t="s">
        <v>4</v>
      </c>
      <c r="F8" s="22">
        <v>1</v>
      </c>
      <c r="G8" s="86"/>
      <c r="H8" s="5">
        <f>+G8*F8</f>
        <v>0</v>
      </c>
      <c r="I8" s="6">
        <v>0.21</v>
      </c>
      <c r="J8" s="7">
        <f>+H8*I8</f>
        <v>0</v>
      </c>
      <c r="K8" s="7">
        <f>H8+J8</f>
        <v>0</v>
      </c>
    </row>
    <row r="9" spans="1:18" ht="70.5" customHeight="1" x14ac:dyDescent="0.2">
      <c r="A9" s="127" t="s">
        <v>13</v>
      </c>
      <c r="B9" s="44"/>
      <c r="C9" s="45" t="s">
        <v>194</v>
      </c>
      <c r="D9" s="47" t="s">
        <v>195</v>
      </c>
      <c r="E9" s="41" t="s">
        <v>4</v>
      </c>
      <c r="F9" s="22">
        <v>1</v>
      </c>
      <c r="G9" s="86"/>
      <c r="H9" s="5">
        <f>+G9*F9</f>
        <v>0</v>
      </c>
      <c r="I9" s="6">
        <v>0.21</v>
      </c>
      <c r="J9" s="7">
        <f>+H9*I9</f>
        <v>0</v>
      </c>
      <c r="K9" s="7">
        <f>H9+J9</f>
        <v>0</v>
      </c>
      <c r="P9" s="18"/>
    </row>
    <row r="10" spans="1:18" ht="69.75" customHeight="1" x14ac:dyDescent="0.2">
      <c r="A10" s="20" t="s">
        <v>14</v>
      </c>
      <c r="B10" s="44"/>
      <c r="C10" s="45" t="s">
        <v>198</v>
      </c>
      <c r="D10" s="46" t="s">
        <v>199</v>
      </c>
      <c r="E10" s="41" t="s">
        <v>200</v>
      </c>
      <c r="F10" s="22">
        <v>7.4</v>
      </c>
      <c r="G10" s="86"/>
      <c r="H10" s="5">
        <f>+G10*F10</f>
        <v>0</v>
      </c>
      <c r="I10" s="6">
        <v>0.21</v>
      </c>
      <c r="J10" s="7">
        <f>+H10*I10</f>
        <v>0</v>
      </c>
      <c r="K10" s="7">
        <f>H10+J10</f>
        <v>0</v>
      </c>
      <c r="M10" s="19"/>
      <c r="N10" s="39"/>
      <c r="O10" s="19"/>
      <c r="P10" s="19"/>
    </row>
    <row r="11" spans="1:18" ht="40.5" customHeight="1" x14ac:dyDescent="0.2">
      <c r="A11" s="127" t="s">
        <v>84</v>
      </c>
      <c r="B11" s="44" t="s">
        <v>201</v>
      </c>
      <c r="C11" s="45" t="s">
        <v>202</v>
      </c>
      <c r="D11" s="46" t="s">
        <v>203</v>
      </c>
      <c r="E11" s="41" t="s">
        <v>204</v>
      </c>
      <c r="F11" s="22">
        <v>1</v>
      </c>
      <c r="G11" s="86"/>
      <c r="H11" s="5">
        <f>+G11*F11</f>
        <v>0</v>
      </c>
      <c r="I11" s="6">
        <v>0.21</v>
      </c>
      <c r="J11" s="7">
        <f>+H11*I11</f>
        <v>0</v>
      </c>
      <c r="K11" s="7">
        <f>H11+J11</f>
        <v>0</v>
      </c>
      <c r="M11" s="19"/>
      <c r="N11" s="39"/>
      <c r="O11" s="19"/>
      <c r="P11" s="19"/>
    </row>
    <row r="12" spans="1:18" ht="28.5" customHeight="1" x14ac:dyDescent="0.2">
      <c r="A12" s="37"/>
      <c r="B12" s="28"/>
      <c r="C12" s="27" t="s">
        <v>36</v>
      </c>
      <c r="D12" s="29"/>
      <c r="E12" s="30"/>
      <c r="F12" s="31"/>
      <c r="G12" s="87"/>
      <c r="H12" s="33"/>
      <c r="I12" s="34"/>
      <c r="J12" s="33"/>
      <c r="K12" s="35"/>
    </row>
    <row r="13" spans="1:18" ht="70.5" customHeight="1" x14ac:dyDescent="0.2">
      <c r="A13" s="20" t="s">
        <v>85</v>
      </c>
      <c r="B13" s="44"/>
      <c r="C13" s="45" t="s">
        <v>198</v>
      </c>
      <c r="D13" s="46" t="s">
        <v>199</v>
      </c>
      <c r="E13" s="41" t="s">
        <v>200</v>
      </c>
      <c r="F13" s="22">
        <v>9.8000000000000007</v>
      </c>
      <c r="G13" s="86"/>
      <c r="H13" s="5">
        <f>+G13*F13</f>
        <v>0</v>
      </c>
      <c r="I13" s="6">
        <v>0.21</v>
      </c>
      <c r="J13" s="7">
        <f>+H13*I13</f>
        <v>0</v>
      </c>
      <c r="K13" s="7">
        <f>H13+J13</f>
        <v>0</v>
      </c>
    </row>
    <row r="14" spans="1:18" ht="40.5" customHeight="1" x14ac:dyDescent="0.2">
      <c r="A14" s="20" t="s">
        <v>86</v>
      </c>
      <c r="B14" s="44" t="s">
        <v>201</v>
      </c>
      <c r="C14" s="45" t="s">
        <v>202</v>
      </c>
      <c r="D14" s="46" t="s">
        <v>203</v>
      </c>
      <c r="E14" s="41" t="s">
        <v>204</v>
      </c>
      <c r="F14" s="22">
        <v>1</v>
      </c>
      <c r="G14" s="86"/>
      <c r="H14" s="5">
        <f>+G14*F14</f>
        <v>0</v>
      </c>
      <c r="I14" s="6">
        <v>0.21</v>
      </c>
      <c r="J14" s="7">
        <f>+H14*I14</f>
        <v>0</v>
      </c>
      <c r="K14" s="7">
        <f>H14+J14</f>
        <v>0</v>
      </c>
    </row>
    <row r="15" spans="1:18" ht="28.5" customHeight="1" x14ac:dyDescent="0.2">
      <c r="A15" s="85"/>
      <c r="B15" s="29"/>
      <c r="C15" s="27" t="s">
        <v>41</v>
      </c>
      <c r="D15" s="29"/>
      <c r="E15" s="30"/>
      <c r="F15" s="31"/>
      <c r="G15" s="87"/>
      <c r="H15" s="33"/>
      <c r="I15" s="34"/>
      <c r="J15" s="33"/>
      <c r="K15" s="35"/>
    </row>
    <row r="16" spans="1:18" ht="70.5" customHeight="1" x14ac:dyDescent="0.2">
      <c r="A16" s="20" t="s">
        <v>87</v>
      </c>
      <c r="B16" s="44"/>
      <c r="C16" s="45" t="s">
        <v>198</v>
      </c>
      <c r="D16" s="46" t="s">
        <v>199</v>
      </c>
      <c r="E16" s="41" t="s">
        <v>200</v>
      </c>
      <c r="F16" s="22">
        <v>13.5</v>
      </c>
      <c r="G16" s="86"/>
      <c r="H16" s="5">
        <f>+G16*F16</f>
        <v>0</v>
      </c>
      <c r="I16" s="6">
        <v>0.21</v>
      </c>
      <c r="J16" s="7">
        <f>+H16*I16</f>
        <v>0</v>
      </c>
      <c r="K16" s="7">
        <f>H16+J16</f>
        <v>0</v>
      </c>
    </row>
    <row r="17" spans="1:16" ht="40.5" customHeight="1" x14ac:dyDescent="0.2">
      <c r="A17" s="20" t="s">
        <v>88</v>
      </c>
      <c r="B17" s="44" t="s">
        <v>201</v>
      </c>
      <c r="C17" s="45" t="s">
        <v>202</v>
      </c>
      <c r="D17" s="46" t="s">
        <v>203</v>
      </c>
      <c r="E17" s="41" t="s">
        <v>204</v>
      </c>
      <c r="F17" s="22">
        <v>1</v>
      </c>
      <c r="G17" s="86"/>
      <c r="H17" s="5">
        <f>+G17*F17</f>
        <v>0</v>
      </c>
      <c r="I17" s="6">
        <v>0.21</v>
      </c>
      <c r="J17" s="7">
        <f>+H17*I17</f>
        <v>0</v>
      </c>
      <c r="K17" s="7">
        <f>H17+J17</f>
        <v>0</v>
      </c>
    </row>
    <row r="18" spans="1:16" ht="28.5" customHeight="1" x14ac:dyDescent="0.2">
      <c r="A18" s="37"/>
      <c r="B18" s="28"/>
      <c r="C18" s="27" t="s">
        <v>46</v>
      </c>
      <c r="D18" s="29"/>
      <c r="E18" s="30"/>
      <c r="F18" s="31"/>
      <c r="G18" s="87"/>
      <c r="H18" s="33"/>
      <c r="I18" s="34"/>
      <c r="J18" s="33"/>
      <c r="K18" s="35"/>
    </row>
    <row r="19" spans="1:16" ht="70.5" customHeight="1" x14ac:dyDescent="0.2">
      <c r="A19" s="20" t="s">
        <v>89</v>
      </c>
      <c r="B19" s="44"/>
      <c r="C19" s="45" t="s">
        <v>198</v>
      </c>
      <c r="D19" s="46" t="s">
        <v>199</v>
      </c>
      <c r="E19" s="41" t="s">
        <v>200</v>
      </c>
      <c r="F19" s="22">
        <v>13.6</v>
      </c>
      <c r="G19" s="86"/>
      <c r="H19" s="5">
        <f>+G19*F19</f>
        <v>0</v>
      </c>
      <c r="I19" s="6">
        <v>0.21</v>
      </c>
      <c r="J19" s="7">
        <f>+H19*I19</f>
        <v>0</v>
      </c>
      <c r="K19" s="7">
        <f>H19+J19</f>
        <v>0</v>
      </c>
      <c r="M19" s="40"/>
      <c r="N19" s="40"/>
      <c r="O19" s="40"/>
      <c r="P19" s="40"/>
    </row>
    <row r="20" spans="1:16" ht="40.5" customHeight="1" x14ac:dyDescent="0.2">
      <c r="A20" s="20" t="s">
        <v>90</v>
      </c>
      <c r="B20" s="44" t="s">
        <v>201</v>
      </c>
      <c r="C20" s="45" t="s">
        <v>202</v>
      </c>
      <c r="D20" s="46" t="s">
        <v>203</v>
      </c>
      <c r="E20" s="41" t="s">
        <v>204</v>
      </c>
      <c r="F20" s="22">
        <v>1</v>
      </c>
      <c r="G20" s="86"/>
      <c r="H20" s="5">
        <f>+G20*F20</f>
        <v>0</v>
      </c>
      <c r="I20" s="6">
        <v>0.21</v>
      </c>
      <c r="J20" s="7">
        <f>+H20*I20</f>
        <v>0</v>
      </c>
      <c r="K20" s="7">
        <f>H20+J20</f>
        <v>0</v>
      </c>
    </row>
    <row r="21" spans="1:16" ht="28.5" customHeight="1" x14ac:dyDescent="0.2">
      <c r="A21" s="37"/>
      <c r="B21" s="28"/>
      <c r="C21" s="27" t="s">
        <v>49</v>
      </c>
      <c r="D21" s="29"/>
      <c r="E21" s="30"/>
      <c r="F21" s="31"/>
      <c r="G21" s="87"/>
      <c r="H21" s="33"/>
      <c r="I21" s="34"/>
      <c r="J21" s="33"/>
      <c r="K21" s="35"/>
      <c r="L21" s="19"/>
    </row>
    <row r="22" spans="1:16" ht="70.5" customHeight="1" x14ac:dyDescent="0.2">
      <c r="A22" s="20" t="s">
        <v>91</v>
      </c>
      <c r="B22" s="50" t="s">
        <v>207</v>
      </c>
      <c r="C22" s="49" t="s">
        <v>208</v>
      </c>
      <c r="D22" s="46" t="s">
        <v>209</v>
      </c>
      <c r="E22" s="41" t="s">
        <v>4</v>
      </c>
      <c r="F22" s="22">
        <v>1</v>
      </c>
      <c r="G22" s="86"/>
      <c r="H22" s="5">
        <f>+G22*F22</f>
        <v>0</v>
      </c>
      <c r="I22" s="6">
        <v>0.21</v>
      </c>
      <c r="J22" s="7">
        <f>+H22*I22</f>
        <v>0</v>
      </c>
      <c r="K22" s="7">
        <f>H22+J22</f>
        <v>0</v>
      </c>
    </row>
    <row r="23" spans="1:16" ht="70.5" customHeight="1" x14ac:dyDescent="0.2">
      <c r="A23" s="20" t="s">
        <v>92</v>
      </c>
      <c r="B23" s="44" t="s">
        <v>210</v>
      </c>
      <c r="C23" s="45" t="s">
        <v>211</v>
      </c>
      <c r="D23" s="46" t="s">
        <v>212</v>
      </c>
      <c r="E23" s="41" t="s">
        <v>4</v>
      </c>
      <c r="F23" s="22">
        <v>1</v>
      </c>
      <c r="G23" s="86"/>
      <c r="H23" s="5">
        <f>+G23*F23</f>
        <v>0</v>
      </c>
      <c r="I23" s="6">
        <v>0.21</v>
      </c>
      <c r="J23" s="7">
        <f>+H23*I23</f>
        <v>0</v>
      </c>
      <c r="K23" s="7">
        <f>H23+J23</f>
        <v>0</v>
      </c>
    </row>
    <row r="24" spans="1:16" ht="70.5" customHeight="1" x14ac:dyDescent="0.2">
      <c r="A24" s="20" t="s">
        <v>93</v>
      </c>
      <c r="B24" s="44"/>
      <c r="C24" s="45" t="s">
        <v>198</v>
      </c>
      <c r="D24" s="46" t="s">
        <v>199</v>
      </c>
      <c r="E24" s="41" t="s">
        <v>200</v>
      </c>
      <c r="F24" s="22">
        <v>6.4</v>
      </c>
      <c r="G24" s="86"/>
      <c r="H24" s="5">
        <f>+G24*F24</f>
        <v>0</v>
      </c>
      <c r="I24" s="6">
        <v>0.21</v>
      </c>
      <c r="J24" s="7">
        <f>+H24*I24</f>
        <v>0</v>
      </c>
      <c r="K24" s="7">
        <f>H24+J24</f>
        <v>0</v>
      </c>
    </row>
    <row r="25" spans="1:16" ht="40.5" customHeight="1" x14ac:dyDescent="0.2">
      <c r="A25" s="20" t="s">
        <v>94</v>
      </c>
      <c r="B25" s="44" t="s">
        <v>201</v>
      </c>
      <c r="C25" s="45" t="s">
        <v>202</v>
      </c>
      <c r="D25" s="46" t="s">
        <v>203</v>
      </c>
      <c r="E25" s="41" t="s">
        <v>204</v>
      </c>
      <c r="F25" s="22">
        <v>1</v>
      </c>
      <c r="G25" s="86"/>
      <c r="H25" s="5">
        <f>+G25*F25</f>
        <v>0</v>
      </c>
      <c r="I25" s="6">
        <v>0.21</v>
      </c>
      <c r="J25" s="7">
        <f>+H25*I25</f>
        <v>0</v>
      </c>
      <c r="K25" s="7">
        <f>H25+J25</f>
        <v>0</v>
      </c>
    </row>
    <row r="26" spans="1:16" ht="28.5" customHeight="1" x14ac:dyDescent="0.2">
      <c r="A26" s="37"/>
      <c r="B26" s="28"/>
      <c r="C26" s="27" t="s">
        <v>60</v>
      </c>
      <c r="D26" s="29"/>
      <c r="E26" s="30"/>
      <c r="F26" s="31"/>
      <c r="G26" s="87"/>
      <c r="H26" s="33"/>
      <c r="I26" s="34"/>
      <c r="J26" s="33"/>
      <c r="K26" s="35"/>
      <c r="L26" s="18"/>
    </row>
    <row r="27" spans="1:16" ht="70.5" customHeight="1" x14ac:dyDescent="0.2">
      <c r="A27" s="20" t="s">
        <v>95</v>
      </c>
      <c r="B27" s="51" t="s">
        <v>207</v>
      </c>
      <c r="C27" s="36" t="s">
        <v>208</v>
      </c>
      <c r="D27" s="17" t="s">
        <v>209</v>
      </c>
      <c r="E27" s="41" t="s">
        <v>4</v>
      </c>
      <c r="F27" s="22">
        <v>1</v>
      </c>
      <c r="G27" s="86"/>
      <c r="H27" s="5">
        <f>+G27*F27</f>
        <v>0</v>
      </c>
      <c r="I27" s="6">
        <v>0.21</v>
      </c>
      <c r="J27" s="7">
        <f>+H27*I27</f>
        <v>0</v>
      </c>
      <c r="K27" s="7">
        <f>H27+J27</f>
        <v>0</v>
      </c>
    </row>
    <row r="28" spans="1:16" ht="70.5" customHeight="1" x14ac:dyDescent="0.2">
      <c r="A28" s="20" t="s">
        <v>96</v>
      </c>
      <c r="B28" s="15" t="s">
        <v>213</v>
      </c>
      <c r="C28" s="16" t="s">
        <v>211</v>
      </c>
      <c r="D28" s="17" t="s">
        <v>214</v>
      </c>
      <c r="E28" s="41" t="s">
        <v>4</v>
      </c>
      <c r="F28" s="22">
        <v>1</v>
      </c>
      <c r="G28" s="86"/>
      <c r="H28" s="5">
        <f>+G28*F28</f>
        <v>0</v>
      </c>
      <c r="I28" s="6">
        <v>0.21</v>
      </c>
      <c r="J28" s="7">
        <f>+H28*I28</f>
        <v>0</v>
      </c>
      <c r="K28" s="7">
        <f>H28+J28</f>
        <v>0</v>
      </c>
    </row>
    <row r="29" spans="1:16" ht="67.5" x14ac:dyDescent="0.2">
      <c r="A29" s="20" t="s">
        <v>97</v>
      </c>
      <c r="B29" s="15" t="s">
        <v>215</v>
      </c>
      <c r="C29" s="16" t="s">
        <v>211</v>
      </c>
      <c r="D29" s="17" t="s">
        <v>216</v>
      </c>
      <c r="E29" s="41" t="s">
        <v>4</v>
      </c>
      <c r="F29" s="22">
        <v>1</v>
      </c>
      <c r="G29" s="86"/>
      <c r="H29" s="5">
        <f>+G29*F29</f>
        <v>0</v>
      </c>
      <c r="I29" s="6">
        <v>0.21</v>
      </c>
      <c r="J29" s="7">
        <f>+H29*I29</f>
        <v>0</v>
      </c>
      <c r="K29" s="7">
        <f>H29+J29</f>
        <v>0</v>
      </c>
    </row>
    <row r="30" spans="1:16" ht="40.5" customHeight="1" x14ac:dyDescent="0.2">
      <c r="A30" s="20" t="s">
        <v>98</v>
      </c>
      <c r="B30" s="15"/>
      <c r="C30" s="16" t="s">
        <v>217</v>
      </c>
      <c r="D30" s="17" t="s">
        <v>218</v>
      </c>
      <c r="E30" s="41" t="s">
        <v>219</v>
      </c>
      <c r="F30" s="22">
        <v>1</v>
      </c>
      <c r="G30" s="86"/>
      <c r="H30" s="5">
        <f>+G30*F30</f>
        <v>0</v>
      </c>
      <c r="I30" s="6">
        <v>0.21</v>
      </c>
      <c r="J30" s="7">
        <f>+H30*I30</f>
        <v>0</v>
      </c>
      <c r="K30" s="7">
        <f>H30+J30</f>
        <v>0</v>
      </c>
    </row>
    <row r="31" spans="1:16" ht="40.5" customHeight="1" x14ac:dyDescent="0.2">
      <c r="A31" s="20" t="s">
        <v>99</v>
      </c>
      <c r="B31" s="20"/>
      <c r="C31" s="36" t="s">
        <v>222</v>
      </c>
      <c r="D31" s="17" t="s">
        <v>223</v>
      </c>
      <c r="E31" s="41" t="s">
        <v>204</v>
      </c>
      <c r="F31" s="22">
        <v>1</v>
      </c>
      <c r="G31" s="86"/>
      <c r="H31" s="5">
        <f>+G31*F31</f>
        <v>0</v>
      </c>
      <c r="I31" s="6">
        <v>0.21</v>
      </c>
      <c r="J31" s="7">
        <f>+H31*I31</f>
        <v>0</v>
      </c>
      <c r="K31" s="7">
        <f>H31+J31</f>
        <v>0</v>
      </c>
    </row>
    <row r="32" spans="1:16" ht="28.5" customHeight="1" x14ac:dyDescent="0.2">
      <c r="A32" s="37"/>
      <c r="B32" s="28"/>
      <c r="C32" s="27" t="s">
        <v>66</v>
      </c>
      <c r="D32" s="29"/>
      <c r="E32" s="30"/>
      <c r="F32" s="31"/>
      <c r="G32" s="87"/>
      <c r="H32" s="33"/>
      <c r="I32" s="34"/>
      <c r="J32" s="33"/>
      <c r="K32" s="35"/>
      <c r="L32" s="19"/>
    </row>
    <row r="33" spans="1:16" ht="70.5" customHeight="1" x14ac:dyDescent="0.2">
      <c r="A33" s="20" t="s">
        <v>137</v>
      </c>
      <c r="B33" s="50" t="s">
        <v>224</v>
      </c>
      <c r="C33" s="49" t="s">
        <v>208</v>
      </c>
      <c r="D33" s="46" t="s">
        <v>225</v>
      </c>
      <c r="E33" s="41" t="s">
        <v>4</v>
      </c>
      <c r="F33" s="22">
        <v>1</v>
      </c>
      <c r="G33" s="86"/>
      <c r="H33" s="5">
        <f>+G33*F33</f>
        <v>0</v>
      </c>
      <c r="I33" s="6">
        <v>0.21</v>
      </c>
      <c r="J33" s="7">
        <f>+H33*I33</f>
        <v>0</v>
      </c>
      <c r="K33" s="7">
        <f>H33+J33</f>
        <v>0</v>
      </c>
    </row>
    <row r="34" spans="1:16" ht="70.5" customHeight="1" x14ac:dyDescent="0.2">
      <c r="A34" s="20" t="s">
        <v>138</v>
      </c>
      <c r="B34" s="44" t="s">
        <v>210</v>
      </c>
      <c r="C34" s="45" t="s">
        <v>211</v>
      </c>
      <c r="D34" s="46" t="s">
        <v>212</v>
      </c>
      <c r="E34" s="41" t="s">
        <v>4</v>
      </c>
      <c r="F34" s="22">
        <v>1</v>
      </c>
      <c r="G34" s="86"/>
      <c r="H34" s="5">
        <f>+G34*F34</f>
        <v>0</v>
      </c>
      <c r="I34" s="6">
        <v>0.21</v>
      </c>
      <c r="J34" s="7">
        <f>+H34*I34</f>
        <v>0</v>
      </c>
      <c r="K34" s="7">
        <f>H34+J34</f>
        <v>0</v>
      </c>
    </row>
    <row r="35" spans="1:16" ht="70.5" customHeight="1" x14ac:dyDescent="0.2">
      <c r="A35" s="20" t="s">
        <v>139</v>
      </c>
      <c r="B35" s="44"/>
      <c r="C35" s="45" t="s">
        <v>198</v>
      </c>
      <c r="D35" s="46" t="s">
        <v>199</v>
      </c>
      <c r="E35" s="41" t="s">
        <v>200</v>
      </c>
      <c r="F35" s="22">
        <v>9.6</v>
      </c>
      <c r="G35" s="86"/>
      <c r="H35" s="5">
        <f>+G35*F35</f>
        <v>0</v>
      </c>
      <c r="I35" s="6">
        <v>0.21</v>
      </c>
      <c r="J35" s="7">
        <f>+H35*I35</f>
        <v>0</v>
      </c>
      <c r="K35" s="7">
        <f>H35+J35</f>
        <v>0</v>
      </c>
    </row>
    <row r="36" spans="1:16" ht="40.5" customHeight="1" x14ac:dyDescent="0.2">
      <c r="A36" s="20" t="s">
        <v>141</v>
      </c>
      <c r="B36" s="44" t="s">
        <v>201</v>
      </c>
      <c r="C36" s="45" t="s">
        <v>202</v>
      </c>
      <c r="D36" s="46" t="s">
        <v>203</v>
      </c>
      <c r="E36" s="41" t="s">
        <v>204</v>
      </c>
      <c r="F36" s="22">
        <v>1</v>
      </c>
      <c r="G36" s="86"/>
      <c r="H36" s="5">
        <f>+G36*F36</f>
        <v>0</v>
      </c>
      <c r="I36" s="6">
        <v>0.21</v>
      </c>
      <c r="J36" s="7">
        <f>+H36*I36</f>
        <v>0</v>
      </c>
      <c r="K36" s="7">
        <f>H36+J36</f>
        <v>0</v>
      </c>
    </row>
    <row r="37" spans="1:16" ht="28.5" customHeight="1" x14ac:dyDescent="0.2">
      <c r="A37" s="37"/>
      <c r="B37" s="28"/>
      <c r="C37" s="27" t="s">
        <v>73</v>
      </c>
      <c r="D37" s="29"/>
      <c r="E37" s="30"/>
      <c r="F37" s="31"/>
      <c r="G37" s="87"/>
      <c r="H37" s="33"/>
      <c r="I37" s="34"/>
      <c r="J37" s="33"/>
      <c r="K37" s="35"/>
      <c r="L37" s="19"/>
    </row>
    <row r="38" spans="1:16" ht="69.75" customHeight="1" x14ac:dyDescent="0.2">
      <c r="A38" s="127" t="s">
        <v>142</v>
      </c>
      <c r="B38" s="15"/>
      <c r="C38" s="16" t="s">
        <v>196</v>
      </c>
      <c r="D38" s="17" t="s">
        <v>197</v>
      </c>
      <c r="E38" s="41" t="s">
        <v>4</v>
      </c>
      <c r="F38" s="22">
        <v>1</v>
      </c>
      <c r="G38" s="86"/>
      <c r="H38" s="5">
        <f>+G38*F38</f>
        <v>0</v>
      </c>
      <c r="I38" s="6">
        <v>0.21</v>
      </c>
      <c r="J38" s="7">
        <f>+H38*I38</f>
        <v>0</v>
      </c>
      <c r="K38" s="7">
        <f>H38+J38</f>
        <v>0</v>
      </c>
      <c r="N38" s="39"/>
    </row>
    <row r="39" spans="1:16" ht="70.5" customHeight="1" x14ac:dyDescent="0.2">
      <c r="A39" s="127" t="s">
        <v>143</v>
      </c>
      <c r="B39" s="15" t="s">
        <v>226</v>
      </c>
      <c r="C39" s="16" t="s">
        <v>192</v>
      </c>
      <c r="D39" s="17" t="s">
        <v>227</v>
      </c>
      <c r="E39" s="41" t="s">
        <v>4</v>
      </c>
      <c r="F39" s="22">
        <v>1</v>
      </c>
      <c r="G39" s="86"/>
      <c r="H39" s="5">
        <f>+G39*F39</f>
        <v>0</v>
      </c>
      <c r="I39" s="6">
        <v>0.21</v>
      </c>
      <c r="J39" s="7">
        <f>+H39*I39</f>
        <v>0</v>
      </c>
      <c r="K39" s="7">
        <f>H39+J39</f>
        <v>0</v>
      </c>
    </row>
    <row r="40" spans="1:16" ht="69.75" customHeight="1" x14ac:dyDescent="0.2">
      <c r="A40" s="127" t="s">
        <v>144</v>
      </c>
      <c r="B40" s="15"/>
      <c r="C40" s="16" t="s">
        <v>194</v>
      </c>
      <c r="D40" s="52" t="s">
        <v>195</v>
      </c>
      <c r="E40" s="41" t="s">
        <v>4</v>
      </c>
      <c r="F40" s="22">
        <v>1</v>
      </c>
      <c r="G40" s="86"/>
      <c r="H40" s="5">
        <f>+G40*F40</f>
        <v>0</v>
      </c>
      <c r="I40" s="6">
        <v>0.21</v>
      </c>
      <c r="J40" s="7">
        <f>+H40*I40</f>
        <v>0</v>
      </c>
      <c r="K40" s="7">
        <f>H40+J40</f>
        <v>0</v>
      </c>
      <c r="P40" s="18"/>
    </row>
    <row r="41" spans="1:16" ht="70.5" customHeight="1" x14ac:dyDescent="0.2">
      <c r="A41" s="127" t="s">
        <v>140</v>
      </c>
      <c r="B41" s="15" t="s">
        <v>228</v>
      </c>
      <c r="C41" s="16" t="s">
        <v>211</v>
      </c>
      <c r="D41" s="17" t="s">
        <v>229</v>
      </c>
      <c r="E41" s="41" t="s">
        <v>4</v>
      </c>
      <c r="F41" s="22">
        <v>1</v>
      </c>
      <c r="G41" s="86"/>
      <c r="H41" s="5">
        <f>+G41*F41</f>
        <v>0</v>
      </c>
      <c r="I41" s="6">
        <v>0.21</v>
      </c>
      <c r="J41" s="7">
        <f>+H41*I41</f>
        <v>0</v>
      </c>
      <c r="K41" s="7">
        <f>H41+J41</f>
        <v>0</v>
      </c>
      <c r="N41" s="39"/>
    </row>
    <row r="42" spans="1:16" ht="70.5" customHeight="1" x14ac:dyDescent="0.2">
      <c r="A42" s="127" t="s">
        <v>145</v>
      </c>
      <c r="B42" s="15"/>
      <c r="C42" s="16" t="s">
        <v>198</v>
      </c>
      <c r="D42" s="17" t="s">
        <v>199</v>
      </c>
      <c r="E42" s="41" t="s">
        <v>200</v>
      </c>
      <c r="F42" s="22">
        <v>10</v>
      </c>
      <c r="G42" s="86"/>
      <c r="H42" s="5">
        <f>+G42*F42</f>
        <v>0</v>
      </c>
      <c r="I42" s="6">
        <v>0.21</v>
      </c>
      <c r="J42" s="7">
        <f>+H42*I42</f>
        <v>0</v>
      </c>
      <c r="K42" s="7">
        <f>H42+J42</f>
        <v>0</v>
      </c>
      <c r="N42" s="39"/>
    </row>
    <row r="43" spans="1:16" ht="40.5" customHeight="1" x14ac:dyDescent="0.2">
      <c r="A43" s="127" t="s">
        <v>146</v>
      </c>
      <c r="B43" s="15"/>
      <c r="C43" s="16" t="s">
        <v>230</v>
      </c>
      <c r="D43" s="17" t="s">
        <v>231</v>
      </c>
      <c r="E43" s="41" t="s">
        <v>204</v>
      </c>
      <c r="F43" s="22">
        <v>1</v>
      </c>
      <c r="G43" s="86"/>
      <c r="H43" s="5">
        <f>+G43*F43</f>
        <v>0</v>
      </c>
      <c r="I43" s="6">
        <v>0.21</v>
      </c>
      <c r="J43" s="7">
        <f>+H43*I43</f>
        <v>0</v>
      </c>
      <c r="K43" s="7">
        <f>H43+J43</f>
        <v>0</v>
      </c>
      <c r="N43" s="39"/>
    </row>
    <row r="44" spans="1:16" ht="28.5" customHeight="1" x14ac:dyDescent="0.2">
      <c r="A44" s="37"/>
      <c r="B44" s="28"/>
      <c r="C44" s="27" t="s">
        <v>74</v>
      </c>
      <c r="D44" s="29"/>
      <c r="E44" s="30"/>
      <c r="F44" s="31"/>
      <c r="G44" s="87"/>
      <c r="H44" s="33"/>
      <c r="I44" s="34"/>
      <c r="J44" s="33"/>
      <c r="K44" s="35"/>
      <c r="L44" s="19"/>
    </row>
    <row r="45" spans="1:16" ht="70.5" customHeight="1" x14ac:dyDescent="0.2">
      <c r="A45" s="20" t="s">
        <v>147</v>
      </c>
      <c r="B45" s="44" t="s">
        <v>210</v>
      </c>
      <c r="C45" s="45" t="s">
        <v>211</v>
      </c>
      <c r="D45" s="46" t="s">
        <v>212</v>
      </c>
      <c r="E45" s="41" t="s">
        <v>4</v>
      </c>
      <c r="F45" s="22">
        <v>1</v>
      </c>
      <c r="G45" s="86"/>
      <c r="H45" s="5">
        <f>+G45*F45</f>
        <v>0</v>
      </c>
      <c r="I45" s="6">
        <v>0.21</v>
      </c>
      <c r="J45" s="7">
        <f>+H45*I45</f>
        <v>0</v>
      </c>
      <c r="K45" s="7">
        <f>H45+J45</f>
        <v>0</v>
      </c>
    </row>
    <row r="46" spans="1:16" ht="40.5" customHeight="1" x14ac:dyDescent="0.2">
      <c r="A46" s="20" t="s">
        <v>148</v>
      </c>
      <c r="B46" s="44" t="s">
        <v>201</v>
      </c>
      <c r="C46" s="45" t="s">
        <v>202</v>
      </c>
      <c r="D46" s="46" t="s">
        <v>203</v>
      </c>
      <c r="E46" s="41" t="s">
        <v>204</v>
      </c>
      <c r="F46" s="22">
        <v>1</v>
      </c>
      <c r="G46" s="86"/>
      <c r="H46" s="5">
        <f>+G46*F46</f>
        <v>0</v>
      </c>
      <c r="I46" s="6">
        <v>0.21</v>
      </c>
      <c r="J46" s="7">
        <f>+H46*I46</f>
        <v>0</v>
      </c>
      <c r="K46" s="7">
        <f>H46+J46</f>
        <v>0</v>
      </c>
    </row>
    <row r="47" spans="1:16" ht="28.5" customHeight="1" x14ac:dyDescent="0.2">
      <c r="A47" s="37"/>
      <c r="B47" s="28"/>
      <c r="C47" s="27" t="s">
        <v>101</v>
      </c>
      <c r="D47" s="29"/>
      <c r="E47" s="30"/>
      <c r="F47" s="31"/>
      <c r="G47" s="87"/>
      <c r="H47" s="33"/>
      <c r="I47" s="34"/>
      <c r="J47" s="33"/>
      <c r="K47" s="35"/>
      <c r="L47" s="19"/>
    </row>
    <row r="48" spans="1:16" ht="70.5" customHeight="1" x14ac:dyDescent="0.2">
      <c r="A48" s="127" t="s">
        <v>149</v>
      </c>
      <c r="B48" s="44"/>
      <c r="C48" s="45" t="s">
        <v>196</v>
      </c>
      <c r="D48" s="46" t="s">
        <v>197</v>
      </c>
      <c r="E48" s="41" t="s">
        <v>4</v>
      </c>
      <c r="F48" s="22">
        <v>1</v>
      </c>
      <c r="G48" s="86"/>
      <c r="H48" s="5">
        <f>+G48*F48</f>
        <v>0</v>
      </c>
      <c r="I48" s="6">
        <v>0.21</v>
      </c>
      <c r="J48" s="7">
        <f>+H48*I48</f>
        <v>0</v>
      </c>
      <c r="K48" s="7">
        <f>H48+J48</f>
        <v>0</v>
      </c>
      <c r="N48" s="39"/>
    </row>
    <row r="49" spans="1:16" ht="70.5" customHeight="1" x14ac:dyDescent="0.2">
      <c r="A49" s="127" t="s">
        <v>150</v>
      </c>
      <c r="B49" s="44" t="s">
        <v>235</v>
      </c>
      <c r="C49" s="45" t="s">
        <v>192</v>
      </c>
      <c r="D49" s="46" t="s">
        <v>236</v>
      </c>
      <c r="E49" s="41" t="s">
        <v>4</v>
      </c>
      <c r="F49" s="22">
        <v>1</v>
      </c>
      <c r="G49" s="86"/>
      <c r="H49" s="5">
        <f>+G49*F49</f>
        <v>0</v>
      </c>
      <c r="I49" s="6">
        <v>0.21</v>
      </c>
      <c r="J49" s="7">
        <f>+H49*I49</f>
        <v>0</v>
      </c>
      <c r="K49" s="7">
        <f>H49+J49</f>
        <v>0</v>
      </c>
    </row>
    <row r="50" spans="1:16" ht="70.5" customHeight="1" x14ac:dyDescent="0.2">
      <c r="A50" s="127" t="s">
        <v>151</v>
      </c>
      <c r="B50" s="44"/>
      <c r="C50" s="45" t="s">
        <v>194</v>
      </c>
      <c r="D50" s="47" t="s">
        <v>195</v>
      </c>
      <c r="E50" s="41" t="s">
        <v>4</v>
      </c>
      <c r="F50" s="22">
        <v>1</v>
      </c>
      <c r="G50" s="86"/>
      <c r="H50" s="5">
        <f>+G50*F50</f>
        <v>0</v>
      </c>
      <c r="I50" s="6">
        <v>0.21</v>
      </c>
      <c r="J50" s="7">
        <f>+H50*I50</f>
        <v>0</v>
      </c>
      <c r="K50" s="7">
        <f>H50+J50</f>
        <v>0</v>
      </c>
      <c r="P50" s="18"/>
    </row>
    <row r="51" spans="1:16" ht="70.5" customHeight="1" x14ac:dyDescent="0.2">
      <c r="A51" s="127" t="s">
        <v>152</v>
      </c>
      <c r="B51" s="44" t="s">
        <v>210</v>
      </c>
      <c r="C51" s="45" t="s">
        <v>211</v>
      </c>
      <c r="D51" s="46" t="s">
        <v>212</v>
      </c>
      <c r="E51" s="41" t="s">
        <v>4</v>
      </c>
      <c r="F51" s="22">
        <v>1</v>
      </c>
      <c r="G51" s="86"/>
      <c r="H51" s="5">
        <f>+G51*F51</f>
        <v>0</v>
      </c>
      <c r="I51" s="6">
        <v>0.21</v>
      </c>
      <c r="J51" s="7">
        <f>+H51*I51</f>
        <v>0</v>
      </c>
      <c r="K51" s="7">
        <f>H51+J51</f>
        <v>0</v>
      </c>
    </row>
    <row r="52" spans="1:16" ht="40.5" customHeight="1" x14ac:dyDescent="0.2">
      <c r="A52" s="127" t="s">
        <v>153</v>
      </c>
      <c r="B52" s="44" t="s">
        <v>201</v>
      </c>
      <c r="C52" s="45" t="s">
        <v>202</v>
      </c>
      <c r="D52" s="46" t="s">
        <v>203</v>
      </c>
      <c r="E52" s="41" t="s">
        <v>204</v>
      </c>
      <c r="F52" s="22">
        <v>1</v>
      </c>
      <c r="G52" s="86"/>
      <c r="H52" s="5">
        <f>+G52*F52</f>
        <v>0</v>
      </c>
      <c r="I52" s="6">
        <v>0.21</v>
      </c>
      <c r="J52" s="7">
        <f>+H52*I52</f>
        <v>0</v>
      </c>
      <c r="K52" s="7">
        <f>H52+J52</f>
        <v>0</v>
      </c>
    </row>
    <row r="53" spans="1:16" ht="28.5" customHeight="1" x14ac:dyDescent="0.2">
      <c r="A53" s="37"/>
      <c r="B53" s="28"/>
      <c r="C53" s="27" t="s">
        <v>102</v>
      </c>
      <c r="D53" s="29"/>
      <c r="E53" s="30"/>
      <c r="F53" s="31"/>
      <c r="G53" s="87"/>
      <c r="H53" s="33"/>
      <c r="I53" s="34"/>
      <c r="J53" s="33"/>
      <c r="K53" s="35"/>
      <c r="L53" s="19"/>
    </row>
    <row r="54" spans="1:16" ht="70.5" customHeight="1" x14ac:dyDescent="0.2">
      <c r="A54" s="20" t="s">
        <v>154</v>
      </c>
      <c r="B54" s="44" t="s">
        <v>237</v>
      </c>
      <c r="C54" s="45" t="s">
        <v>192</v>
      </c>
      <c r="D54" s="46" t="s">
        <v>238</v>
      </c>
      <c r="E54" s="41" t="s">
        <v>4</v>
      </c>
      <c r="F54" s="22">
        <v>1</v>
      </c>
      <c r="G54" s="86"/>
      <c r="H54" s="5">
        <f>+G54*F54</f>
        <v>0</v>
      </c>
      <c r="I54" s="6">
        <v>0.21</v>
      </c>
      <c r="J54" s="7">
        <f>+H54*I54</f>
        <v>0</v>
      </c>
      <c r="K54" s="7">
        <f>H54+J54</f>
        <v>0</v>
      </c>
    </row>
    <row r="55" spans="1:16" ht="70.5" customHeight="1" x14ac:dyDescent="0.2">
      <c r="A55" s="20" t="s">
        <v>155</v>
      </c>
      <c r="B55" s="44" t="s">
        <v>210</v>
      </c>
      <c r="C55" s="45" t="s">
        <v>211</v>
      </c>
      <c r="D55" s="46" t="s">
        <v>212</v>
      </c>
      <c r="E55" s="41" t="s">
        <v>4</v>
      </c>
      <c r="F55" s="22">
        <v>1</v>
      </c>
      <c r="G55" s="86"/>
      <c r="H55" s="5">
        <f>+G55*F55</f>
        <v>0</v>
      </c>
      <c r="I55" s="6">
        <v>0.21</v>
      </c>
      <c r="J55" s="7">
        <f>+H55*I55</f>
        <v>0</v>
      </c>
      <c r="K55" s="7">
        <f>H55+J55</f>
        <v>0</v>
      </c>
    </row>
    <row r="56" spans="1:16" ht="70.5" customHeight="1" x14ac:dyDescent="0.2">
      <c r="A56" s="20" t="s">
        <v>156</v>
      </c>
      <c r="B56" s="44" t="s">
        <v>201</v>
      </c>
      <c r="C56" s="45" t="s">
        <v>202</v>
      </c>
      <c r="D56" s="46" t="s">
        <v>203</v>
      </c>
      <c r="E56" s="41" t="s">
        <v>204</v>
      </c>
      <c r="F56" s="22">
        <v>1</v>
      </c>
      <c r="G56" s="86"/>
      <c r="H56" s="5">
        <f>+G56*F56</f>
        <v>0</v>
      </c>
      <c r="I56" s="6">
        <v>0.21</v>
      </c>
      <c r="J56" s="7">
        <f>+H56*I56</f>
        <v>0</v>
      </c>
      <c r="K56" s="7">
        <f>H56+J56</f>
        <v>0</v>
      </c>
    </row>
    <row r="57" spans="1:16" ht="28.5" customHeight="1" x14ac:dyDescent="0.2">
      <c r="A57" s="23"/>
      <c r="B57" s="24" t="s">
        <v>239</v>
      </c>
      <c r="C57" s="24"/>
      <c r="D57" s="24"/>
      <c r="E57" s="25"/>
      <c r="F57" s="25"/>
      <c r="G57" s="88"/>
      <c r="H57" s="25"/>
      <c r="I57" s="25"/>
      <c r="J57" s="25"/>
      <c r="K57" s="26"/>
      <c r="L57" s="39"/>
    </row>
    <row r="58" spans="1:16" ht="28.5" customHeight="1" x14ac:dyDescent="0.2">
      <c r="A58" s="37"/>
      <c r="B58" s="28"/>
      <c r="C58" s="27" t="s">
        <v>240</v>
      </c>
      <c r="D58" s="29"/>
      <c r="E58" s="30"/>
      <c r="F58" s="31"/>
      <c r="G58" s="87"/>
      <c r="H58" s="33"/>
      <c r="I58" s="34"/>
      <c r="J58" s="33"/>
      <c r="K58" s="35"/>
    </row>
    <row r="59" spans="1:16" ht="70.5" customHeight="1" x14ac:dyDescent="0.2">
      <c r="A59" s="20" t="s">
        <v>157</v>
      </c>
      <c r="B59" s="15"/>
      <c r="C59" s="16" t="s">
        <v>198</v>
      </c>
      <c r="D59" s="17" t="s">
        <v>199</v>
      </c>
      <c r="E59" s="41" t="s">
        <v>200</v>
      </c>
      <c r="F59" s="22">
        <v>10</v>
      </c>
      <c r="G59" s="86"/>
      <c r="H59" s="5">
        <f>+G59*F59</f>
        <v>0</v>
      </c>
      <c r="I59" s="6">
        <v>0.21</v>
      </c>
      <c r="J59" s="7">
        <f>+H59*I59</f>
        <v>0</v>
      </c>
      <c r="K59" s="7">
        <f>H59+J59</f>
        <v>0</v>
      </c>
    </row>
    <row r="60" spans="1:16" ht="28.5" customHeight="1" x14ac:dyDescent="0.2">
      <c r="A60" s="37"/>
      <c r="B60" s="28"/>
      <c r="C60" s="27" t="s">
        <v>104</v>
      </c>
      <c r="D60" s="29"/>
      <c r="E60" s="30"/>
      <c r="F60" s="31"/>
      <c r="G60" s="87"/>
      <c r="H60" s="33"/>
      <c r="I60" s="34"/>
      <c r="J60" s="33"/>
      <c r="K60" s="35"/>
    </row>
    <row r="61" spans="1:16" ht="70.5" customHeight="1" x14ac:dyDescent="0.2">
      <c r="A61" s="20" t="s">
        <v>158</v>
      </c>
      <c r="B61" s="15"/>
      <c r="C61" s="16" t="s">
        <v>198</v>
      </c>
      <c r="D61" s="17" t="s">
        <v>199</v>
      </c>
      <c r="E61" s="41" t="s">
        <v>200</v>
      </c>
      <c r="F61" s="22">
        <v>23.7</v>
      </c>
      <c r="G61" s="86"/>
      <c r="H61" s="5">
        <f>+G61*F61</f>
        <v>0</v>
      </c>
      <c r="I61" s="6">
        <v>0.21</v>
      </c>
      <c r="J61" s="7">
        <f>+H61*I61</f>
        <v>0</v>
      </c>
      <c r="K61" s="7">
        <f>H61+J61</f>
        <v>0</v>
      </c>
    </row>
    <row r="62" spans="1:16" ht="28.5" customHeight="1" x14ac:dyDescent="0.2">
      <c r="A62" s="37"/>
      <c r="B62" s="28"/>
      <c r="C62" s="27" t="s">
        <v>114</v>
      </c>
      <c r="D62" s="29"/>
      <c r="E62" s="30"/>
      <c r="F62" s="31"/>
      <c r="G62" s="87"/>
      <c r="H62" s="33"/>
      <c r="I62" s="34"/>
      <c r="J62" s="33"/>
      <c r="K62" s="35"/>
      <c r="L62" s="18"/>
    </row>
    <row r="63" spans="1:16" ht="70.5" customHeight="1" x14ac:dyDescent="0.2">
      <c r="A63" s="20" t="s">
        <v>159</v>
      </c>
      <c r="B63" s="15"/>
      <c r="C63" s="16" t="s">
        <v>198</v>
      </c>
      <c r="D63" s="17" t="s">
        <v>199</v>
      </c>
      <c r="E63" s="41" t="s">
        <v>200</v>
      </c>
      <c r="F63" s="22">
        <v>14.6</v>
      </c>
      <c r="G63" s="86"/>
      <c r="H63" s="5">
        <f>+G63*F63</f>
        <v>0</v>
      </c>
      <c r="I63" s="6">
        <v>0.21</v>
      </c>
      <c r="J63" s="7">
        <f>+H63*I63</f>
        <v>0</v>
      </c>
      <c r="K63" s="7">
        <f>H63+J63</f>
        <v>0</v>
      </c>
    </row>
    <row r="64" spans="1:16" ht="28.5" customHeight="1" x14ac:dyDescent="0.2">
      <c r="A64" s="37"/>
      <c r="B64" s="28"/>
      <c r="C64" s="27" t="s">
        <v>116</v>
      </c>
      <c r="D64" s="29"/>
      <c r="E64" s="30"/>
      <c r="F64" s="31"/>
      <c r="G64" s="87"/>
      <c r="H64" s="33"/>
      <c r="I64" s="34"/>
      <c r="J64" s="33"/>
      <c r="K64" s="35"/>
      <c r="L64" s="19"/>
    </row>
    <row r="65" spans="1:16" ht="70.5" customHeight="1" x14ac:dyDescent="0.2">
      <c r="A65" s="20" t="s">
        <v>160</v>
      </c>
      <c r="B65" s="15" t="s">
        <v>241</v>
      </c>
      <c r="C65" s="16" t="s">
        <v>192</v>
      </c>
      <c r="D65" s="17" t="s">
        <v>242</v>
      </c>
      <c r="E65" s="41" t="s">
        <v>4</v>
      </c>
      <c r="F65" s="22">
        <v>1</v>
      </c>
      <c r="G65" s="86"/>
      <c r="H65" s="5">
        <f>+G65*F65</f>
        <v>0</v>
      </c>
      <c r="I65" s="6">
        <v>0.21</v>
      </c>
      <c r="J65" s="7">
        <f>+H65*I65</f>
        <v>0</v>
      </c>
      <c r="K65" s="7">
        <f>H65+J65</f>
        <v>0</v>
      </c>
    </row>
    <row r="66" spans="1:16" ht="70.5" customHeight="1" x14ac:dyDescent="0.2">
      <c r="A66" s="20" t="s">
        <v>161</v>
      </c>
      <c r="B66" s="15"/>
      <c r="C66" s="16" t="s">
        <v>194</v>
      </c>
      <c r="D66" s="52" t="s">
        <v>195</v>
      </c>
      <c r="E66" s="41" t="s">
        <v>4</v>
      </c>
      <c r="F66" s="22">
        <v>1</v>
      </c>
      <c r="G66" s="86"/>
      <c r="H66" s="5">
        <f>+G66*F66</f>
        <v>0</v>
      </c>
      <c r="I66" s="6">
        <v>0.21</v>
      </c>
      <c r="J66" s="7">
        <f>+H66*I66</f>
        <v>0</v>
      </c>
      <c r="K66" s="7">
        <f>H66+J66</f>
        <v>0</v>
      </c>
      <c r="P66" s="18"/>
    </row>
    <row r="67" spans="1:16" ht="28.5" customHeight="1" thickBot="1" x14ac:dyDescent="0.25">
      <c r="A67" s="110"/>
      <c r="B67" s="111"/>
      <c r="C67" s="112"/>
      <c r="D67" s="113" t="s">
        <v>7</v>
      </c>
      <c r="E67" s="114"/>
      <c r="F67" s="94"/>
      <c r="G67" s="115"/>
      <c r="H67" s="96">
        <f>SUM(H7:H66)</f>
        <v>0</v>
      </c>
      <c r="I67" s="97"/>
      <c r="J67" s="96">
        <f>SUM(J7:J66)</f>
        <v>0</v>
      </c>
      <c r="K67" s="98">
        <f>SUM(K7:K66)</f>
        <v>0</v>
      </c>
      <c r="L67" s="19"/>
    </row>
    <row r="68" spans="1:16" ht="28.5" customHeight="1" x14ac:dyDescent="0.2">
      <c r="A68" s="124" t="s">
        <v>187</v>
      </c>
      <c r="B68" s="125"/>
      <c r="C68" s="125"/>
      <c r="D68" s="125"/>
      <c r="E68" s="125"/>
      <c r="F68" s="125"/>
      <c r="G68" s="125"/>
      <c r="H68" s="125"/>
      <c r="I68" s="125"/>
      <c r="J68" s="125"/>
      <c r="K68" s="126"/>
    </row>
    <row r="69" spans="1:16" ht="28.5" customHeight="1" x14ac:dyDescent="0.25">
      <c r="A69" s="99"/>
      <c r="B69" s="65"/>
      <c r="C69" s="66"/>
      <c r="D69" s="67" t="s">
        <v>243</v>
      </c>
      <c r="E69" s="68"/>
      <c r="F69" s="69"/>
      <c r="G69" s="70"/>
      <c r="H69" s="71">
        <f>SUM(H67)</f>
        <v>0</v>
      </c>
      <c r="I69" s="72"/>
      <c r="J69" s="70"/>
      <c r="K69" s="100"/>
    </row>
    <row r="70" spans="1:16" ht="28.5" customHeight="1" x14ac:dyDescent="0.25">
      <c r="A70" s="99"/>
      <c r="B70" s="65"/>
      <c r="C70" s="66"/>
      <c r="D70" s="14" t="s">
        <v>12</v>
      </c>
      <c r="E70" s="73"/>
      <c r="F70" s="74"/>
      <c r="G70" s="70"/>
      <c r="H70" s="70"/>
      <c r="I70" s="72"/>
      <c r="J70" s="71">
        <f>SUM(J67:J69)</f>
        <v>0</v>
      </c>
      <c r="K70" s="100"/>
    </row>
    <row r="71" spans="1:16" ht="28.5" customHeight="1" thickBot="1" x14ac:dyDescent="0.3">
      <c r="A71" s="101"/>
      <c r="B71" s="102"/>
      <c r="C71" s="103"/>
      <c r="D71" s="104" t="s">
        <v>244</v>
      </c>
      <c r="E71" s="102"/>
      <c r="F71" s="105"/>
      <c r="G71" s="106"/>
      <c r="H71" s="107"/>
      <c r="I71" s="105"/>
      <c r="J71" s="108"/>
      <c r="K71" s="109">
        <f>SUM(K67:K70)</f>
        <v>0</v>
      </c>
    </row>
    <row r="72" spans="1:16" ht="28.5" customHeight="1" x14ac:dyDescent="0.2"/>
    <row r="73" spans="1:16" ht="28.5" customHeight="1" x14ac:dyDescent="0.2"/>
    <row r="74" spans="1:16" ht="28.5" customHeight="1" x14ac:dyDescent="0.2"/>
    <row r="75" spans="1:16" ht="28.5" customHeight="1" x14ac:dyDescent="0.2"/>
    <row r="76" spans="1:16" ht="28.5" customHeight="1" x14ac:dyDescent="0.2"/>
    <row r="77" spans="1:16" ht="28.5" customHeight="1" x14ac:dyDescent="0.2"/>
    <row r="78" spans="1:16" ht="28.5" customHeight="1" x14ac:dyDescent="0.2"/>
    <row r="79" spans="1:16" ht="28.5" customHeight="1" x14ac:dyDescent="0.2"/>
    <row r="80" spans="1:16" ht="28.5" customHeight="1" x14ac:dyDescent="0.2"/>
    <row r="81" ht="28.5" customHeight="1" x14ac:dyDescent="0.2"/>
    <row r="82" ht="28.5" customHeight="1" x14ac:dyDescent="0.2"/>
    <row r="83" ht="28.5" customHeight="1" x14ac:dyDescent="0.2"/>
    <row r="84" ht="28.5" customHeight="1" x14ac:dyDescent="0.2"/>
    <row r="85" ht="28.5" customHeight="1" x14ac:dyDescent="0.2"/>
    <row r="86" ht="28.5" customHeight="1" x14ac:dyDescent="0.2"/>
    <row r="87" ht="28.5" customHeight="1" x14ac:dyDescent="0.2"/>
    <row r="88" ht="28.5" customHeight="1" x14ac:dyDescent="0.2"/>
    <row r="89" ht="28.5" customHeight="1" x14ac:dyDescent="0.2"/>
    <row r="90" ht="28.5" customHeight="1" x14ac:dyDescent="0.2"/>
    <row r="91" ht="28.5" customHeight="1" x14ac:dyDescent="0.2"/>
    <row r="92" ht="28.5" customHeight="1" x14ac:dyDescent="0.2"/>
    <row r="93" ht="28.5" customHeight="1" x14ac:dyDescent="0.2"/>
    <row r="94" ht="28.5" customHeight="1" x14ac:dyDescent="0.2"/>
    <row r="95" ht="28.5" customHeight="1" x14ac:dyDescent="0.2"/>
    <row r="96" ht="28.5" customHeight="1" x14ac:dyDescent="0.2"/>
    <row r="97" ht="28.5" customHeight="1" x14ac:dyDescent="0.2"/>
    <row r="98" ht="28.5" customHeight="1" x14ac:dyDescent="0.2"/>
    <row r="99" ht="28.5" customHeight="1" x14ac:dyDescent="0.2"/>
    <row r="100" ht="28.5" customHeight="1" x14ac:dyDescent="0.2"/>
    <row r="101" ht="28.5" customHeight="1" x14ac:dyDescent="0.2"/>
    <row r="102" ht="28.5" customHeight="1" x14ac:dyDescent="0.2"/>
    <row r="103" ht="28.5" customHeight="1" x14ac:dyDescent="0.2"/>
    <row r="104" ht="28.5" customHeight="1" x14ac:dyDescent="0.2"/>
    <row r="105" ht="28.5" customHeight="1" x14ac:dyDescent="0.2"/>
    <row r="106" ht="28.5" customHeight="1" x14ac:dyDescent="0.2"/>
    <row r="107" ht="28.5" customHeight="1" x14ac:dyDescent="0.2"/>
    <row r="108" ht="28.5" customHeight="1" x14ac:dyDescent="0.2"/>
    <row r="109" ht="28.5" customHeight="1" x14ac:dyDescent="0.2"/>
    <row r="110" ht="27.75" customHeight="1" x14ac:dyDescent="0.2"/>
    <row r="111" ht="28.5" customHeight="1" x14ac:dyDescent="0.2"/>
    <row r="112" ht="27" customHeight="1" x14ac:dyDescent="0.2"/>
    <row r="113" ht="28.5" customHeight="1" x14ac:dyDescent="0.2"/>
    <row r="114" ht="28.5" customHeight="1" x14ac:dyDescent="0.2"/>
    <row r="115" ht="28.5" customHeight="1" x14ac:dyDescent="0.2"/>
    <row r="116" ht="28.5" customHeight="1" x14ac:dyDescent="0.2"/>
    <row r="117" ht="28.5" customHeight="1" x14ac:dyDescent="0.2"/>
    <row r="118" ht="28.5" customHeight="1" x14ac:dyDescent="0.2"/>
    <row r="119" ht="28.5" customHeight="1" x14ac:dyDescent="0.2"/>
    <row r="120" ht="28.5" customHeight="1" x14ac:dyDescent="0.2"/>
    <row r="121" ht="28.5" customHeight="1" x14ac:dyDescent="0.2"/>
    <row r="122" ht="28.5" customHeight="1" x14ac:dyDescent="0.2"/>
    <row r="123" ht="28.5" customHeight="1" x14ac:dyDescent="0.2"/>
    <row r="124" ht="28.5" customHeight="1" x14ac:dyDescent="0.2"/>
    <row r="125" ht="28.5" customHeight="1" x14ac:dyDescent="0.2"/>
    <row r="126" ht="28.5" customHeight="1" x14ac:dyDescent="0.2"/>
    <row r="127" ht="28.5" customHeight="1" x14ac:dyDescent="0.2"/>
    <row r="128" ht="28.5" customHeight="1" x14ac:dyDescent="0.2"/>
    <row r="129" ht="28.5" customHeight="1" x14ac:dyDescent="0.2"/>
    <row r="130" ht="28.5" customHeight="1" x14ac:dyDescent="0.2"/>
    <row r="131" ht="28.5" customHeight="1" x14ac:dyDescent="0.2"/>
    <row r="132" ht="28.5" customHeight="1" x14ac:dyDescent="0.2"/>
    <row r="133" ht="28.5" customHeight="1" x14ac:dyDescent="0.2"/>
    <row r="134" ht="28.5" customHeight="1" x14ac:dyDescent="0.2"/>
    <row r="135" ht="28.5" customHeight="1" x14ac:dyDescent="0.2"/>
    <row r="136" ht="28.5" customHeight="1" x14ac:dyDescent="0.2"/>
    <row r="137" ht="28.5" customHeight="1" x14ac:dyDescent="0.2"/>
    <row r="138" ht="28.5" customHeight="1" x14ac:dyDescent="0.2"/>
    <row r="139" ht="28.5" customHeight="1" x14ac:dyDescent="0.2"/>
    <row r="140" ht="28.5" customHeight="1" x14ac:dyDescent="0.2"/>
    <row r="141" ht="28.5" customHeight="1" x14ac:dyDescent="0.2"/>
    <row r="142" ht="28.5" customHeight="1" x14ac:dyDescent="0.2"/>
    <row r="143" ht="28.5" customHeight="1" x14ac:dyDescent="0.2"/>
    <row r="144" ht="28.5" customHeight="1" x14ac:dyDescent="0.2"/>
    <row r="145" ht="28.5" customHeight="1" x14ac:dyDescent="0.2"/>
    <row r="146" ht="28.5" customHeight="1" x14ac:dyDescent="0.2"/>
    <row r="147" ht="28.5" customHeight="1" x14ac:dyDescent="0.2"/>
    <row r="148" ht="28.5" customHeight="1" x14ac:dyDescent="0.2"/>
    <row r="149" ht="28.5" customHeight="1" x14ac:dyDescent="0.2"/>
    <row r="150" ht="28.5" customHeight="1" x14ac:dyDescent="0.2"/>
    <row r="151" ht="28.5" customHeight="1" x14ac:dyDescent="0.2"/>
    <row r="152" ht="28.5" customHeight="1" x14ac:dyDescent="0.2"/>
    <row r="153" ht="28.5" customHeight="1" x14ac:dyDescent="0.2"/>
    <row r="154" ht="28.5" customHeight="1" x14ac:dyDescent="0.2"/>
    <row r="155" ht="28.5" customHeight="1" x14ac:dyDescent="0.2"/>
    <row r="156" ht="28.5" customHeight="1" x14ac:dyDescent="0.2"/>
    <row r="157" ht="28.5" customHeight="1" x14ac:dyDescent="0.2"/>
    <row r="158" ht="28.5" customHeight="1" x14ac:dyDescent="0.2"/>
    <row r="159" ht="28.5" customHeight="1" x14ac:dyDescent="0.2"/>
    <row r="160" ht="28.5" customHeight="1" x14ac:dyDescent="0.2"/>
    <row r="161" ht="28.5" customHeight="1" x14ac:dyDescent="0.2"/>
    <row r="162" ht="28.5" customHeight="1" x14ac:dyDescent="0.2"/>
    <row r="163" ht="28.5" customHeight="1" x14ac:dyDescent="0.2"/>
    <row r="164" ht="28.5" customHeight="1" x14ac:dyDescent="0.2"/>
    <row r="165" ht="28.5" customHeight="1" x14ac:dyDescent="0.2"/>
    <row r="166" ht="28.5" customHeight="1" x14ac:dyDescent="0.2"/>
    <row r="167" ht="28.5" customHeight="1" x14ac:dyDescent="0.2"/>
    <row r="168" ht="28.5" customHeight="1" x14ac:dyDescent="0.2"/>
    <row r="169" ht="28.5" customHeight="1" x14ac:dyDescent="0.2"/>
    <row r="170" ht="28.5" customHeight="1" x14ac:dyDescent="0.2"/>
    <row r="171" ht="28.5" customHeight="1" x14ac:dyDescent="0.2"/>
    <row r="172" ht="28.5" customHeight="1" x14ac:dyDescent="0.2"/>
    <row r="173" ht="28.5" customHeight="1" x14ac:dyDescent="0.2"/>
    <row r="174" ht="28.5" customHeight="1" x14ac:dyDescent="0.2"/>
    <row r="175" ht="28.5" customHeight="1" x14ac:dyDescent="0.2"/>
    <row r="176" ht="28.5" customHeight="1" x14ac:dyDescent="0.2"/>
    <row r="177" ht="28.5" customHeight="1" x14ac:dyDescent="0.2"/>
    <row r="178" ht="28.5" customHeight="1" x14ac:dyDescent="0.2"/>
    <row r="179" ht="28.5" customHeight="1" x14ac:dyDescent="0.2"/>
    <row r="180" ht="28.5" customHeight="1" x14ac:dyDescent="0.2"/>
    <row r="181" ht="28.5" customHeight="1" x14ac:dyDescent="0.2"/>
    <row r="182" ht="28.5" customHeight="1" x14ac:dyDescent="0.2"/>
    <row r="183" ht="28.5" customHeight="1" x14ac:dyDescent="0.2"/>
    <row r="184" ht="28.5" customHeight="1" x14ac:dyDescent="0.2"/>
    <row r="185" ht="28.5" customHeight="1" x14ac:dyDescent="0.2"/>
    <row r="186" ht="28.5" customHeight="1" x14ac:dyDescent="0.2"/>
    <row r="187" ht="28.5" customHeight="1" x14ac:dyDescent="0.2"/>
    <row r="188" ht="28.5" customHeight="1" x14ac:dyDescent="0.2"/>
    <row r="189" ht="28.5" customHeight="1" x14ac:dyDescent="0.2"/>
    <row r="190" ht="28.5" customHeight="1" x14ac:dyDescent="0.2"/>
    <row r="191" ht="28.5" customHeight="1" x14ac:dyDescent="0.2"/>
    <row r="192" ht="28.5" customHeight="1" x14ac:dyDescent="0.2"/>
    <row r="193" ht="28.5" customHeight="1" x14ac:dyDescent="0.2"/>
    <row r="194" ht="28.5" customHeight="1" x14ac:dyDescent="0.2"/>
    <row r="195" ht="28.5" customHeight="1" x14ac:dyDescent="0.2"/>
    <row r="196" ht="28.5" customHeight="1" x14ac:dyDescent="0.2"/>
    <row r="197" ht="28.5" customHeight="1" x14ac:dyDescent="0.2"/>
    <row r="198" ht="28.5" customHeight="1" x14ac:dyDescent="0.2"/>
    <row r="199" ht="28.5" customHeight="1" x14ac:dyDescent="0.2"/>
    <row r="200" ht="28.5" customHeight="1" x14ac:dyDescent="0.2"/>
    <row r="201" ht="28.5" customHeight="1" x14ac:dyDescent="0.2"/>
    <row r="202" ht="28.5" customHeight="1" x14ac:dyDescent="0.2"/>
    <row r="203" ht="28.5" customHeight="1" x14ac:dyDescent="0.2"/>
    <row r="204" ht="28.5" customHeight="1" x14ac:dyDescent="0.2"/>
    <row r="205" ht="28.5" customHeight="1" x14ac:dyDescent="0.2"/>
    <row r="206" ht="28.5" customHeight="1" x14ac:dyDescent="0.2"/>
    <row r="207" ht="28.5" customHeight="1" x14ac:dyDescent="0.2"/>
    <row r="208" ht="28.5" customHeight="1" x14ac:dyDescent="0.2"/>
    <row r="209" ht="28.5" customHeight="1" x14ac:dyDescent="0.2"/>
    <row r="210" ht="28.5" customHeight="1" x14ac:dyDescent="0.2"/>
    <row r="211" ht="28.5" customHeight="1" x14ac:dyDescent="0.2"/>
    <row r="212" ht="28.5" customHeight="1" x14ac:dyDescent="0.2"/>
    <row r="213" ht="28.5" customHeight="1" x14ac:dyDescent="0.2"/>
    <row r="214" ht="28.5" customHeight="1" x14ac:dyDescent="0.2"/>
    <row r="215" ht="28.5" customHeight="1" x14ac:dyDescent="0.2"/>
    <row r="216" ht="28.5" customHeight="1" x14ac:dyDescent="0.2"/>
    <row r="217" ht="28.5" customHeight="1" x14ac:dyDescent="0.2"/>
    <row r="218" ht="28.5" customHeight="1" x14ac:dyDescent="0.2"/>
    <row r="219" ht="28.5" customHeight="1" x14ac:dyDescent="0.2"/>
    <row r="220" ht="28.5" customHeight="1" x14ac:dyDescent="0.2"/>
    <row r="221" ht="28.5" customHeight="1" x14ac:dyDescent="0.2"/>
    <row r="222" ht="28.5" customHeight="1" x14ac:dyDescent="0.2"/>
    <row r="223" ht="28.5" customHeight="1" x14ac:dyDescent="0.2"/>
    <row r="224" ht="28.5" customHeight="1" x14ac:dyDescent="0.2"/>
    <row r="225" ht="28.5" customHeight="1" x14ac:dyDescent="0.2"/>
    <row r="226" ht="28.5" customHeight="1" x14ac:dyDescent="0.2"/>
    <row r="227" ht="28.5" customHeight="1" x14ac:dyDescent="0.2"/>
    <row r="228" ht="28.5" customHeight="1" x14ac:dyDescent="0.2"/>
    <row r="229" ht="28.5" customHeight="1" x14ac:dyDescent="0.2"/>
    <row r="230" ht="28.5" customHeight="1" x14ac:dyDescent="0.2"/>
    <row r="231" ht="28.5" customHeight="1" x14ac:dyDescent="0.2"/>
    <row r="232" ht="28.5" customHeight="1" x14ac:dyDescent="0.2"/>
    <row r="233" ht="28.5" customHeight="1" x14ac:dyDescent="0.2"/>
    <row r="234" ht="28.5" customHeight="1" x14ac:dyDescent="0.2"/>
    <row r="235" ht="28.5" customHeight="1" x14ac:dyDescent="0.2"/>
    <row r="236" ht="28.5" customHeight="1" x14ac:dyDescent="0.2"/>
    <row r="237" ht="28.5" customHeight="1" x14ac:dyDescent="0.2"/>
    <row r="238" ht="28.5" customHeight="1" x14ac:dyDescent="0.2"/>
    <row r="239" ht="28.5" customHeight="1" x14ac:dyDescent="0.2"/>
    <row r="240" ht="28.5" customHeight="1" x14ac:dyDescent="0.2"/>
    <row r="241" ht="28.5" customHeight="1" x14ac:dyDescent="0.2"/>
    <row r="242" ht="28.5" customHeight="1" x14ac:dyDescent="0.2"/>
    <row r="243" ht="28.5" customHeight="1" x14ac:dyDescent="0.2"/>
    <row r="244" ht="28.5" customHeight="1" x14ac:dyDescent="0.2"/>
    <row r="245" ht="28.5" customHeight="1" x14ac:dyDescent="0.2"/>
    <row r="246" ht="28.5" customHeight="1" x14ac:dyDescent="0.2"/>
    <row r="247" ht="28.5" customHeight="1" x14ac:dyDescent="0.2"/>
    <row r="248" ht="28.5" customHeight="1" x14ac:dyDescent="0.2"/>
    <row r="249" ht="28.5" customHeight="1" x14ac:dyDescent="0.2"/>
    <row r="250" ht="28.5" customHeight="1" x14ac:dyDescent="0.2"/>
    <row r="251" ht="28.5" customHeight="1" x14ac:dyDescent="0.2"/>
    <row r="252" ht="28.5" customHeight="1" x14ac:dyDescent="0.2"/>
    <row r="253" ht="28.5" customHeight="1" x14ac:dyDescent="0.2"/>
    <row r="254" ht="28.5" customHeight="1" x14ac:dyDescent="0.2"/>
    <row r="255" ht="28.5" customHeight="1" x14ac:dyDescent="0.2"/>
    <row r="256" ht="28.5" customHeight="1" x14ac:dyDescent="0.2"/>
    <row r="257" ht="28.5" customHeight="1" x14ac:dyDescent="0.2"/>
    <row r="258" ht="28.5" customHeight="1" x14ac:dyDescent="0.2"/>
    <row r="259" ht="28.5" customHeight="1" x14ac:dyDescent="0.2"/>
    <row r="260" ht="28.5" customHeight="1" x14ac:dyDescent="0.2"/>
    <row r="261" ht="28.5" customHeight="1" x14ac:dyDescent="0.2"/>
    <row r="262" ht="28.5" customHeight="1" x14ac:dyDescent="0.2"/>
    <row r="263" ht="28.5" customHeight="1" x14ac:dyDescent="0.2"/>
    <row r="264" ht="28.5" customHeight="1" x14ac:dyDescent="0.2"/>
    <row r="265" ht="28.5" customHeight="1" x14ac:dyDescent="0.2"/>
    <row r="266" ht="28.5" customHeight="1" x14ac:dyDescent="0.2"/>
    <row r="267" ht="28.5" customHeight="1" x14ac:dyDescent="0.2"/>
    <row r="268" ht="28.5" customHeight="1" x14ac:dyDescent="0.2"/>
    <row r="269" ht="28.5" customHeight="1" x14ac:dyDescent="0.2"/>
    <row r="270" ht="28.5" customHeight="1" x14ac:dyDescent="0.2"/>
    <row r="271" ht="28.5" customHeight="1" x14ac:dyDescent="0.2"/>
    <row r="272" ht="28.5" customHeight="1" x14ac:dyDescent="0.2"/>
    <row r="273" ht="28.5" customHeight="1" x14ac:dyDescent="0.2"/>
    <row r="274" ht="28.5" customHeight="1" x14ac:dyDescent="0.2"/>
    <row r="275" ht="28.5" customHeight="1" x14ac:dyDescent="0.2"/>
    <row r="276" ht="28.5" customHeight="1" x14ac:dyDescent="0.2"/>
    <row r="277" ht="28.5" customHeight="1" x14ac:dyDescent="0.2"/>
    <row r="278" ht="28.5" customHeight="1" x14ac:dyDescent="0.2"/>
    <row r="279" ht="28.5" customHeight="1" x14ac:dyDescent="0.2"/>
    <row r="280" ht="28.5" customHeight="1" x14ac:dyDescent="0.2"/>
    <row r="281" ht="28.5" customHeight="1" x14ac:dyDescent="0.2"/>
    <row r="282" ht="28.5" customHeight="1" x14ac:dyDescent="0.2"/>
    <row r="283" ht="28.5" customHeight="1" x14ac:dyDescent="0.2"/>
    <row r="284" ht="28.5" customHeight="1" x14ac:dyDescent="0.2"/>
    <row r="285" ht="28.5" customHeight="1" x14ac:dyDescent="0.2"/>
    <row r="286" ht="28.5" customHeight="1" x14ac:dyDescent="0.2"/>
    <row r="287" ht="28.5" customHeight="1" x14ac:dyDescent="0.2"/>
    <row r="288" ht="28.5" customHeight="1" x14ac:dyDescent="0.2"/>
    <row r="289" ht="28.5" customHeight="1" x14ac:dyDescent="0.2"/>
    <row r="290" ht="28.5" customHeight="1" x14ac:dyDescent="0.2"/>
    <row r="291" ht="28.5" customHeight="1" x14ac:dyDescent="0.2"/>
    <row r="292" ht="28.5" customHeight="1" x14ac:dyDescent="0.2"/>
    <row r="293" ht="28.5" customHeight="1" x14ac:dyDescent="0.2"/>
    <row r="294" ht="28.5" customHeight="1" x14ac:dyDescent="0.2"/>
    <row r="295" ht="28.5" customHeight="1" x14ac:dyDescent="0.2"/>
    <row r="296" ht="28.5" customHeight="1" x14ac:dyDescent="0.2"/>
    <row r="297" ht="28.5" customHeight="1" x14ac:dyDescent="0.2"/>
    <row r="298" ht="28.5" customHeight="1" x14ac:dyDescent="0.2"/>
    <row r="299" ht="28.5" customHeight="1" x14ac:dyDescent="0.2"/>
    <row r="300" ht="28.5" customHeight="1" x14ac:dyDescent="0.2"/>
    <row r="301" ht="28.5" customHeight="1" x14ac:dyDescent="0.2"/>
    <row r="302" ht="28.5" customHeight="1" x14ac:dyDescent="0.2"/>
    <row r="303" ht="28.5" customHeight="1" x14ac:dyDescent="0.2"/>
    <row r="304" ht="28.5" customHeight="1" x14ac:dyDescent="0.2"/>
    <row r="305" ht="28.5" customHeight="1" x14ac:dyDescent="0.2"/>
    <row r="306" ht="28.5" customHeight="1" x14ac:dyDescent="0.2"/>
    <row r="307" ht="27" customHeight="1" x14ac:dyDescent="0.2"/>
    <row r="308" ht="28.5" customHeight="1" x14ac:dyDescent="0.2"/>
    <row r="309" ht="28.5" customHeight="1" x14ac:dyDescent="0.2"/>
    <row r="310" ht="28.5" customHeight="1" x14ac:dyDescent="0.2"/>
    <row r="311" ht="28.5" customHeight="1" x14ac:dyDescent="0.2"/>
    <row r="312" ht="27.75" customHeight="1" x14ac:dyDescent="0.2"/>
    <row r="313" ht="28.5" customHeight="1" x14ac:dyDescent="0.2"/>
    <row r="314" ht="28.5" customHeight="1" x14ac:dyDescent="0.2"/>
    <row r="315" ht="28.5" customHeight="1" x14ac:dyDescent="0.2"/>
    <row r="316" ht="28.5" customHeight="1" x14ac:dyDescent="0.2"/>
    <row r="317" ht="28.5" customHeight="1" x14ac:dyDescent="0.2"/>
    <row r="318" ht="28.5" customHeight="1" x14ac:dyDescent="0.2"/>
    <row r="319" ht="28.5" customHeight="1" x14ac:dyDescent="0.2"/>
    <row r="320" ht="28.5" customHeight="1" x14ac:dyDescent="0.2"/>
    <row r="321" ht="28.5" customHeight="1" x14ac:dyDescent="0.2"/>
    <row r="322" ht="28.5" customHeight="1" x14ac:dyDescent="0.2"/>
    <row r="323" ht="28.5" customHeight="1" x14ac:dyDescent="0.2"/>
    <row r="324" ht="28.5" customHeight="1" x14ac:dyDescent="0.2"/>
    <row r="325" ht="28.5" customHeight="1" x14ac:dyDescent="0.2"/>
    <row r="326" ht="28.5" customHeight="1" x14ac:dyDescent="0.2"/>
    <row r="327" ht="28.5" customHeight="1" x14ac:dyDescent="0.2"/>
    <row r="328" ht="28.5" customHeight="1" x14ac:dyDescent="0.2"/>
    <row r="329" ht="28.5" customHeight="1" x14ac:dyDescent="0.2"/>
    <row r="330" ht="28.5" customHeight="1" x14ac:dyDescent="0.2"/>
    <row r="331" ht="28.5" customHeight="1" x14ac:dyDescent="0.2"/>
    <row r="332" ht="28.5" customHeight="1" x14ac:dyDescent="0.2"/>
    <row r="333" ht="28.5" customHeight="1" x14ac:dyDescent="0.2"/>
    <row r="334" ht="28.5" customHeight="1" x14ac:dyDescent="0.2"/>
    <row r="335" ht="28.5" customHeight="1" x14ac:dyDescent="0.2"/>
    <row r="336" ht="28.5" customHeight="1" x14ac:dyDescent="0.2"/>
    <row r="337" ht="28.5" customHeight="1" x14ac:dyDescent="0.2"/>
    <row r="338" ht="28.5" customHeight="1" x14ac:dyDescent="0.2"/>
    <row r="339" ht="28.5" customHeight="1" x14ac:dyDescent="0.2"/>
    <row r="340" ht="28.5" customHeight="1" x14ac:dyDescent="0.2"/>
    <row r="341" ht="28.5" customHeight="1" x14ac:dyDescent="0.2"/>
    <row r="342" ht="28.5" customHeight="1" x14ac:dyDescent="0.2"/>
    <row r="343" ht="28.5" customHeight="1" x14ac:dyDescent="0.2"/>
    <row r="344" ht="28.5" customHeight="1" x14ac:dyDescent="0.2"/>
    <row r="345" ht="28.5" customHeight="1" x14ac:dyDescent="0.2"/>
    <row r="346" ht="28.5" customHeight="1" x14ac:dyDescent="0.2"/>
    <row r="347" ht="28.5" customHeight="1" x14ac:dyDescent="0.2"/>
    <row r="348" ht="28.5" customHeight="1" x14ac:dyDescent="0.2"/>
    <row r="349" ht="28.5" customHeight="1" x14ac:dyDescent="0.2"/>
    <row r="350" ht="28.5" customHeight="1" x14ac:dyDescent="0.2"/>
    <row r="351" ht="28.5" customHeight="1" x14ac:dyDescent="0.2"/>
    <row r="352" ht="28.5" customHeight="1" x14ac:dyDescent="0.2"/>
    <row r="353" ht="28.5" customHeight="1" x14ac:dyDescent="0.2"/>
    <row r="354" ht="28.5" customHeight="1" x14ac:dyDescent="0.2"/>
    <row r="355" ht="28.5" customHeight="1" x14ac:dyDescent="0.2"/>
    <row r="356" ht="28.5" customHeight="1" x14ac:dyDescent="0.2"/>
    <row r="357" ht="30" customHeight="1" x14ac:dyDescent="0.2"/>
    <row r="358" ht="28.5" customHeight="1" x14ac:dyDescent="0.2"/>
    <row r="359" ht="28.5" customHeight="1" x14ac:dyDescent="0.2"/>
    <row r="360" ht="28.5" customHeight="1" x14ac:dyDescent="0.2"/>
    <row r="361" ht="28.5" customHeight="1" x14ac:dyDescent="0.2"/>
    <row r="362" ht="28.5" customHeight="1" x14ac:dyDescent="0.2"/>
    <row r="363" ht="28.5" customHeight="1" x14ac:dyDescent="0.2"/>
    <row r="364" ht="28.5" customHeight="1" x14ac:dyDescent="0.2"/>
    <row r="365" ht="28.5" customHeight="1" x14ac:dyDescent="0.2"/>
    <row r="366" ht="28.5" customHeight="1" x14ac:dyDescent="0.2"/>
    <row r="367" ht="28.5" customHeight="1" x14ac:dyDescent="0.2"/>
    <row r="368" ht="28.5" customHeight="1" x14ac:dyDescent="0.2"/>
    <row r="369" ht="28.5" customHeight="1" x14ac:dyDescent="0.2"/>
    <row r="370" ht="28.5" customHeight="1" x14ac:dyDescent="0.2"/>
    <row r="371" ht="28.5" customHeight="1" x14ac:dyDescent="0.2"/>
    <row r="372" ht="28.5" customHeight="1" x14ac:dyDescent="0.2"/>
    <row r="373" ht="28.5" customHeight="1" x14ac:dyDescent="0.2"/>
    <row r="374" ht="28.5" customHeight="1" x14ac:dyDescent="0.2"/>
    <row r="375" ht="28.5" customHeight="1" x14ac:dyDescent="0.2"/>
    <row r="376" ht="28.5" customHeight="1" x14ac:dyDescent="0.2"/>
    <row r="377" ht="28.5" customHeight="1" x14ac:dyDescent="0.2"/>
    <row r="378" ht="28.5" customHeight="1" x14ac:dyDescent="0.2"/>
    <row r="379" ht="28.5" customHeight="1" x14ac:dyDescent="0.2"/>
    <row r="380" ht="28.5" customHeight="1" x14ac:dyDescent="0.2"/>
    <row r="381" ht="28.5" customHeight="1" x14ac:dyDescent="0.2"/>
    <row r="382" ht="28.5" customHeight="1" x14ac:dyDescent="0.2"/>
    <row r="383" ht="28.5" customHeight="1" x14ac:dyDescent="0.2"/>
    <row r="384" ht="27.75" customHeight="1" x14ac:dyDescent="0.2"/>
    <row r="385" ht="28.5" customHeight="1" x14ac:dyDescent="0.2"/>
    <row r="386" ht="28.5" customHeight="1" x14ac:dyDescent="0.2"/>
    <row r="387" ht="28.5" customHeight="1" x14ac:dyDescent="0.2"/>
    <row r="388" ht="28.5" customHeight="1" x14ac:dyDescent="0.2"/>
    <row r="389" ht="28.5" customHeight="1" x14ac:dyDescent="0.2"/>
    <row r="390" ht="28.5" customHeight="1" x14ac:dyDescent="0.2"/>
    <row r="391" ht="28.5" customHeight="1" x14ac:dyDescent="0.2"/>
    <row r="392" ht="28.5" customHeight="1" x14ac:dyDescent="0.2"/>
    <row r="393" ht="28.5" customHeight="1" x14ac:dyDescent="0.2"/>
    <row r="394" ht="28.5" customHeight="1" x14ac:dyDescent="0.2"/>
    <row r="395" ht="28.5" customHeight="1" x14ac:dyDescent="0.2"/>
    <row r="396" ht="28.5" customHeight="1" x14ac:dyDescent="0.2"/>
    <row r="397" ht="28.5" customHeight="1" x14ac:dyDescent="0.2"/>
    <row r="398" ht="28.5" customHeight="1" x14ac:dyDescent="0.2"/>
    <row r="399" ht="28.5" customHeight="1" x14ac:dyDescent="0.2"/>
    <row r="400" ht="28.5" customHeight="1" x14ac:dyDescent="0.2"/>
    <row r="401" ht="28.5" customHeight="1" x14ac:dyDescent="0.2"/>
    <row r="402" ht="28.5" customHeight="1" x14ac:dyDescent="0.2"/>
    <row r="403" ht="28.5" customHeight="1" x14ac:dyDescent="0.2"/>
    <row r="404" ht="28.5" customHeight="1" x14ac:dyDescent="0.2"/>
    <row r="405" ht="28.5" customHeight="1" x14ac:dyDescent="0.2"/>
    <row r="406" ht="28.5" customHeight="1" x14ac:dyDescent="0.2"/>
    <row r="407" ht="28.5" customHeight="1" x14ac:dyDescent="0.2"/>
    <row r="408" ht="28.5" customHeight="1" x14ac:dyDescent="0.2"/>
    <row r="409" ht="28.5" customHeight="1" x14ac:dyDescent="0.2"/>
    <row r="410" ht="28.5" customHeight="1" x14ac:dyDescent="0.2"/>
    <row r="411" ht="28.5" customHeight="1" x14ac:dyDescent="0.2"/>
    <row r="412" ht="28.5" customHeight="1" x14ac:dyDescent="0.2"/>
    <row r="413" ht="28.5" customHeight="1" x14ac:dyDescent="0.2"/>
    <row r="414" ht="28.5" customHeight="1" x14ac:dyDescent="0.2"/>
    <row r="415" ht="28.5" customHeight="1" x14ac:dyDescent="0.2"/>
    <row r="416" ht="28.5" customHeight="1" x14ac:dyDescent="0.2"/>
    <row r="417" ht="28.5" customHeight="1" x14ac:dyDescent="0.2"/>
    <row r="418" ht="28.5" customHeight="1" x14ac:dyDescent="0.2"/>
    <row r="419" ht="28.5" customHeight="1" x14ac:dyDescent="0.2"/>
    <row r="420" ht="28.5" customHeight="1" x14ac:dyDescent="0.2"/>
    <row r="421" ht="28.5" customHeight="1" x14ac:dyDescent="0.2"/>
    <row r="422" ht="28.5" customHeight="1" x14ac:dyDescent="0.2"/>
    <row r="423" ht="28.5" customHeight="1" x14ac:dyDescent="0.2"/>
    <row r="424" ht="28.5" customHeight="1" x14ac:dyDescent="0.2"/>
    <row r="425" ht="28.5" customHeight="1" x14ac:dyDescent="0.2"/>
    <row r="426" ht="28.5" customHeight="1" x14ac:dyDescent="0.2"/>
    <row r="427" ht="28.5" customHeight="1" x14ac:dyDescent="0.2"/>
    <row r="428" ht="28.5" customHeight="1" x14ac:dyDescent="0.2"/>
    <row r="429" ht="28.5" customHeight="1" x14ac:dyDescent="0.2"/>
    <row r="430" ht="28.5" customHeight="1" x14ac:dyDescent="0.2"/>
    <row r="431" ht="28.5" customHeight="1" x14ac:dyDescent="0.2"/>
    <row r="432" ht="28.5" customHeight="1" x14ac:dyDescent="0.2"/>
    <row r="433" ht="28.5" customHeight="1" x14ac:dyDescent="0.2"/>
    <row r="434" ht="28.5" customHeight="1" x14ac:dyDescent="0.2"/>
    <row r="435" ht="28.5" customHeight="1" x14ac:dyDescent="0.2"/>
    <row r="436" ht="28.5" customHeight="1" x14ac:dyDescent="0.2"/>
    <row r="437" ht="28.5" customHeight="1" x14ac:dyDescent="0.2"/>
    <row r="438" ht="28.5" customHeight="1" x14ac:dyDescent="0.2"/>
    <row r="439" ht="28.5" customHeight="1" x14ac:dyDescent="0.2"/>
    <row r="440" ht="28.5" customHeight="1" x14ac:dyDescent="0.2"/>
    <row r="441" ht="28.5" customHeight="1" x14ac:dyDescent="0.2"/>
    <row r="442" ht="28.5" customHeight="1" x14ac:dyDescent="0.2"/>
    <row r="443" ht="28.5" customHeight="1" x14ac:dyDescent="0.2"/>
    <row r="444" ht="28.5" customHeight="1" x14ac:dyDescent="0.2"/>
    <row r="445" ht="28.5" customHeight="1" x14ac:dyDescent="0.2"/>
    <row r="446" ht="28.5" customHeight="1" x14ac:dyDescent="0.2"/>
    <row r="447" ht="28.5" customHeight="1" x14ac:dyDescent="0.2"/>
    <row r="448" ht="28.5" customHeight="1" x14ac:dyDescent="0.2"/>
    <row r="449" ht="28.5" customHeight="1" x14ac:dyDescent="0.2"/>
    <row r="450" ht="28.5" customHeight="1" x14ac:dyDescent="0.2"/>
    <row r="451" ht="28.5" customHeight="1" x14ac:dyDescent="0.2"/>
    <row r="452" ht="28.5" customHeight="1" x14ac:dyDescent="0.2"/>
    <row r="453" ht="28.5" customHeight="1" x14ac:dyDescent="0.2"/>
    <row r="454" ht="28.5" customHeight="1" x14ac:dyDescent="0.2"/>
    <row r="455" ht="28.5" customHeight="1" x14ac:dyDescent="0.2"/>
    <row r="456" ht="28.5" customHeight="1" x14ac:dyDescent="0.2"/>
    <row r="457" ht="28.5" customHeight="1" x14ac:dyDescent="0.2"/>
    <row r="458" ht="28.5" customHeight="1" x14ac:dyDescent="0.2"/>
    <row r="459" ht="28.5" customHeight="1" x14ac:dyDescent="0.2"/>
    <row r="460" ht="28.5" customHeight="1" x14ac:dyDescent="0.2"/>
    <row r="461" ht="28.5" customHeight="1" x14ac:dyDescent="0.2"/>
    <row r="462" ht="28.5" customHeight="1" x14ac:dyDescent="0.2"/>
    <row r="463" ht="28.5" customHeight="1" x14ac:dyDescent="0.2"/>
    <row r="464" ht="28.5" customHeight="1" x14ac:dyDescent="0.2"/>
    <row r="465" ht="28.5" customHeight="1" x14ac:dyDescent="0.2"/>
    <row r="466" ht="28.5" customHeight="1" x14ac:dyDescent="0.2"/>
    <row r="467" ht="28.5" customHeight="1" x14ac:dyDescent="0.2"/>
    <row r="468" ht="28.5" customHeight="1" x14ac:dyDescent="0.2"/>
    <row r="469" ht="28.5" customHeight="1" x14ac:dyDescent="0.2"/>
    <row r="470" ht="28.5" customHeight="1" x14ac:dyDescent="0.2"/>
    <row r="471" ht="28.5" customHeight="1" x14ac:dyDescent="0.2"/>
    <row r="472" ht="28.5" customHeight="1" x14ac:dyDescent="0.2"/>
    <row r="473" ht="28.5" customHeight="1" x14ac:dyDescent="0.2"/>
    <row r="474" ht="28.5" customHeight="1" x14ac:dyDescent="0.2"/>
    <row r="475" ht="28.5" customHeight="1" x14ac:dyDescent="0.2"/>
    <row r="476" ht="28.5" customHeight="1" x14ac:dyDescent="0.2"/>
    <row r="477" ht="28.5" customHeight="1" x14ac:dyDescent="0.2"/>
    <row r="478" ht="28.5" customHeight="1" x14ac:dyDescent="0.2"/>
    <row r="479" ht="28.5" customHeight="1" x14ac:dyDescent="0.2"/>
    <row r="480" ht="28.5" customHeight="1" x14ac:dyDescent="0.2"/>
    <row r="481" ht="28.5" customHeight="1" x14ac:dyDescent="0.2"/>
    <row r="482" ht="28.5" customHeight="1" x14ac:dyDescent="0.2"/>
    <row r="483" ht="28.5" customHeight="1" x14ac:dyDescent="0.2"/>
    <row r="484" ht="28.5" customHeight="1" x14ac:dyDescent="0.2"/>
    <row r="485" ht="28.5" customHeight="1" x14ac:dyDescent="0.2"/>
    <row r="486" ht="28.5" customHeight="1" x14ac:dyDescent="0.2"/>
    <row r="487" ht="28.5" customHeight="1" x14ac:dyDescent="0.2"/>
    <row r="488" ht="28.5" customHeight="1" x14ac:dyDescent="0.2"/>
    <row r="489" ht="28.5" customHeight="1" x14ac:dyDescent="0.2"/>
    <row r="490" ht="28.5" customHeight="1" x14ac:dyDescent="0.2"/>
    <row r="491" ht="28.5" customHeight="1" x14ac:dyDescent="0.2"/>
    <row r="492" ht="28.5" customHeight="1" x14ac:dyDescent="0.2"/>
    <row r="493" ht="28.5" customHeight="1" x14ac:dyDescent="0.2"/>
    <row r="494" ht="28.5" customHeight="1" x14ac:dyDescent="0.2"/>
    <row r="495" ht="28.5" customHeight="1" x14ac:dyDescent="0.2"/>
    <row r="496" ht="28.5" customHeight="1" x14ac:dyDescent="0.2"/>
    <row r="497" ht="28.5" customHeight="1" x14ac:dyDescent="0.2"/>
    <row r="498" ht="28.5" customHeight="1" x14ac:dyDescent="0.2"/>
    <row r="499" ht="28.5" customHeight="1" x14ac:dyDescent="0.2"/>
    <row r="500" ht="28.5" customHeight="1" x14ac:dyDescent="0.2"/>
    <row r="501" ht="28.5" customHeight="1" x14ac:dyDescent="0.2"/>
    <row r="502" ht="28.5" customHeight="1" x14ac:dyDescent="0.2"/>
    <row r="503" ht="28.5" customHeight="1" x14ac:dyDescent="0.2"/>
    <row r="504" ht="28.5" customHeight="1" x14ac:dyDescent="0.2"/>
    <row r="505" ht="28.5" customHeight="1" x14ac:dyDescent="0.2"/>
    <row r="506" ht="28.5" customHeight="1" x14ac:dyDescent="0.2"/>
    <row r="507" ht="28.5" customHeight="1" x14ac:dyDescent="0.2"/>
    <row r="508" ht="28.5" customHeight="1" x14ac:dyDescent="0.2"/>
    <row r="509" ht="28.5" customHeight="1" x14ac:dyDescent="0.2"/>
    <row r="510" ht="28.5" customHeight="1" x14ac:dyDescent="0.2"/>
    <row r="511" ht="28.5" customHeight="1" x14ac:dyDescent="0.2"/>
    <row r="512" ht="28.5" customHeight="1" x14ac:dyDescent="0.2"/>
    <row r="513" ht="28.5" customHeight="1" x14ac:dyDescent="0.2"/>
    <row r="514" ht="28.5" customHeight="1" x14ac:dyDescent="0.2"/>
    <row r="515" ht="28.5" customHeight="1" x14ac:dyDescent="0.2"/>
    <row r="516" ht="28.5" customHeight="1" x14ac:dyDescent="0.2"/>
    <row r="517" ht="28.5" customHeight="1" x14ac:dyDescent="0.2"/>
    <row r="518" ht="28.5" customHeight="1" x14ac:dyDescent="0.2"/>
    <row r="519" ht="28.5" customHeight="1" x14ac:dyDescent="0.2"/>
    <row r="520" ht="28.5" customHeight="1" x14ac:dyDescent="0.2"/>
    <row r="521" ht="28.5" customHeight="1" x14ac:dyDescent="0.2"/>
    <row r="522" ht="28.5" customHeight="1" x14ac:dyDescent="0.2"/>
    <row r="523" ht="28.5" customHeight="1" x14ac:dyDescent="0.2"/>
    <row r="524" ht="28.5" customHeight="1" x14ac:dyDescent="0.2"/>
    <row r="525" ht="28.5" customHeight="1" x14ac:dyDescent="0.2"/>
    <row r="526" ht="28.5" customHeight="1" x14ac:dyDescent="0.2"/>
    <row r="527" ht="28.5" customHeight="1" x14ac:dyDescent="0.2"/>
    <row r="528" ht="28.5" customHeight="1" x14ac:dyDescent="0.2"/>
    <row r="529" ht="28.5" customHeight="1" x14ac:dyDescent="0.2"/>
    <row r="530" ht="28.5" customHeight="1" x14ac:dyDescent="0.2"/>
    <row r="531" ht="28.5" customHeight="1" x14ac:dyDescent="0.2"/>
    <row r="532" ht="28.5" customHeight="1" x14ac:dyDescent="0.2"/>
    <row r="533" ht="28.5" customHeight="1" x14ac:dyDescent="0.2"/>
    <row r="534" ht="28.5" customHeight="1" x14ac:dyDescent="0.2"/>
    <row r="535" ht="28.5" customHeight="1" x14ac:dyDescent="0.2"/>
    <row r="536" ht="28.5" customHeight="1" x14ac:dyDescent="0.2"/>
    <row r="537" ht="28.5" customHeight="1" x14ac:dyDescent="0.2"/>
    <row r="538" ht="28.5" customHeight="1" x14ac:dyDescent="0.2"/>
    <row r="539" ht="28.5" customHeight="1" x14ac:dyDescent="0.2"/>
    <row r="540" ht="28.5" customHeight="1" x14ac:dyDescent="0.2"/>
    <row r="541" ht="28.5" customHeight="1" x14ac:dyDescent="0.2"/>
    <row r="542" ht="28.5" customHeight="1" x14ac:dyDescent="0.2"/>
    <row r="543" ht="28.5" customHeight="1" x14ac:dyDescent="0.2"/>
    <row r="544" ht="28.5" customHeight="1" x14ac:dyDescent="0.2"/>
    <row r="545" ht="28.5" customHeight="1" x14ac:dyDescent="0.2"/>
    <row r="546" ht="28.5" customHeight="1" x14ac:dyDescent="0.2"/>
    <row r="547" ht="28.5" customHeight="1" x14ac:dyDescent="0.2"/>
    <row r="548" ht="28.5" customHeight="1" x14ac:dyDescent="0.2"/>
    <row r="549" ht="28.5" customHeight="1" x14ac:dyDescent="0.2"/>
    <row r="550" ht="28.5" customHeight="1" x14ac:dyDescent="0.2"/>
    <row r="551" ht="28.5" customHeight="1" x14ac:dyDescent="0.2"/>
    <row r="552" ht="28.5" customHeight="1" x14ac:dyDescent="0.2"/>
    <row r="553" ht="28.5" customHeight="1" x14ac:dyDescent="0.2"/>
    <row r="554" ht="28.5" customHeight="1" x14ac:dyDescent="0.2"/>
    <row r="555" ht="28.5" customHeight="1" x14ac:dyDescent="0.2"/>
    <row r="556" ht="28.5" customHeight="1" x14ac:dyDescent="0.2"/>
    <row r="557" ht="28.5" customHeight="1" x14ac:dyDescent="0.2"/>
    <row r="558" ht="28.5" customHeight="1" x14ac:dyDescent="0.2"/>
    <row r="559" ht="28.5" customHeight="1" x14ac:dyDescent="0.2"/>
    <row r="560" ht="28.5" customHeight="1" x14ac:dyDescent="0.2"/>
    <row r="561" ht="28.5" customHeight="1" x14ac:dyDescent="0.2"/>
    <row r="562" ht="28.5" customHeight="1" x14ac:dyDescent="0.2"/>
    <row r="563" ht="28.5" customHeight="1" x14ac:dyDescent="0.2"/>
    <row r="564" ht="28.5" customHeight="1" x14ac:dyDescent="0.2"/>
    <row r="565" ht="28.5" customHeight="1" x14ac:dyDescent="0.2"/>
    <row r="566" ht="28.5" customHeight="1" x14ac:dyDescent="0.2"/>
    <row r="567" ht="28.5" customHeight="1" x14ac:dyDescent="0.2"/>
    <row r="568" ht="28.5" customHeight="1" x14ac:dyDescent="0.2"/>
    <row r="569" ht="28.5" customHeight="1" x14ac:dyDescent="0.2"/>
    <row r="570" ht="28.5" customHeight="1" x14ac:dyDescent="0.2"/>
    <row r="571" ht="28.5" customHeight="1" x14ac:dyDescent="0.2"/>
    <row r="572" ht="28.5" customHeight="1" x14ac:dyDescent="0.2"/>
    <row r="573" ht="28.5" customHeight="1" x14ac:dyDescent="0.2"/>
    <row r="574" ht="28.5" customHeight="1" x14ac:dyDescent="0.2"/>
    <row r="575" ht="28.5" customHeight="1" x14ac:dyDescent="0.2"/>
    <row r="576" ht="28.5" customHeight="1" x14ac:dyDescent="0.2"/>
    <row r="577" ht="28.5" customHeight="1" x14ac:dyDescent="0.2"/>
    <row r="578" ht="28.5" customHeight="1" x14ac:dyDescent="0.2"/>
    <row r="579" ht="28.5" customHeight="1" x14ac:dyDescent="0.2"/>
    <row r="580" ht="28.5" customHeight="1" x14ac:dyDescent="0.2"/>
    <row r="581" ht="28.5" customHeight="1" x14ac:dyDescent="0.2"/>
    <row r="582" ht="28.5" customHeight="1" x14ac:dyDescent="0.2"/>
    <row r="583" ht="28.5" customHeight="1" x14ac:dyDescent="0.2"/>
    <row r="584" ht="28.5" customHeight="1" x14ac:dyDescent="0.2"/>
    <row r="585" ht="28.5" customHeight="1" x14ac:dyDescent="0.2"/>
    <row r="586" ht="28.5" customHeight="1" x14ac:dyDescent="0.2"/>
    <row r="587" ht="28.5" customHeight="1" x14ac:dyDescent="0.2"/>
    <row r="588" ht="28.5" customHeight="1" x14ac:dyDescent="0.2"/>
    <row r="589" ht="28.5" customHeight="1" x14ac:dyDescent="0.2"/>
    <row r="590" ht="28.5" customHeight="1" x14ac:dyDescent="0.2"/>
    <row r="591" ht="28.5" customHeight="1" x14ac:dyDescent="0.2"/>
    <row r="592" ht="28.5" customHeight="1" x14ac:dyDescent="0.2"/>
    <row r="593" ht="28.5" customHeight="1" x14ac:dyDescent="0.2"/>
    <row r="594" ht="28.5" customHeight="1" x14ac:dyDescent="0.2"/>
    <row r="595" ht="28.5" customHeight="1" x14ac:dyDescent="0.2"/>
    <row r="596" ht="28.5" customHeight="1" x14ac:dyDescent="0.2"/>
    <row r="597" ht="28.5" customHeight="1" x14ac:dyDescent="0.2"/>
    <row r="598" ht="28.5" customHeight="1" x14ac:dyDescent="0.2"/>
    <row r="599" ht="28.5" customHeight="1" x14ac:dyDescent="0.2"/>
    <row r="600" ht="28.5" customHeight="1" x14ac:dyDescent="0.2"/>
    <row r="601" ht="28.5" customHeight="1" x14ac:dyDescent="0.2"/>
    <row r="602" ht="28.5" customHeight="1" x14ac:dyDescent="0.2"/>
    <row r="603" ht="28.5" customHeight="1" x14ac:dyDescent="0.2"/>
    <row r="604" ht="28.5" customHeight="1" x14ac:dyDescent="0.2"/>
    <row r="605" ht="28.5" customHeight="1" x14ac:dyDescent="0.2"/>
    <row r="606" ht="28.5" customHeight="1" x14ac:dyDescent="0.2"/>
    <row r="607" ht="28.5" customHeight="1" x14ac:dyDescent="0.2"/>
    <row r="608" ht="28.5" customHeight="1" x14ac:dyDescent="0.2"/>
    <row r="609" ht="28.5" customHeight="1" x14ac:dyDescent="0.2"/>
    <row r="610" ht="28.5" customHeight="1" x14ac:dyDescent="0.2"/>
    <row r="611" ht="28.5" customHeight="1" x14ac:dyDescent="0.2"/>
    <row r="612" ht="28.5" customHeight="1" x14ac:dyDescent="0.2"/>
    <row r="613" ht="28.5" customHeight="1" x14ac:dyDescent="0.2"/>
    <row r="614" ht="28.5" customHeight="1" x14ac:dyDescent="0.2"/>
    <row r="615" ht="28.5" customHeight="1" x14ac:dyDescent="0.2"/>
    <row r="616" ht="28.5" customHeight="1" x14ac:dyDescent="0.2"/>
    <row r="617" ht="28.5" customHeight="1" x14ac:dyDescent="0.2"/>
    <row r="618" ht="28.5" customHeight="1" x14ac:dyDescent="0.2"/>
    <row r="619" ht="28.5" customHeight="1" x14ac:dyDescent="0.2"/>
    <row r="620" ht="28.5" customHeight="1" x14ac:dyDescent="0.2"/>
    <row r="621" ht="28.5" customHeight="1" x14ac:dyDescent="0.2"/>
    <row r="622" ht="28.5" customHeight="1" x14ac:dyDescent="0.2"/>
    <row r="623" ht="28.5" customHeight="1" x14ac:dyDescent="0.2"/>
    <row r="624" ht="28.5" customHeight="1" x14ac:dyDescent="0.2"/>
    <row r="625" ht="28.5" customHeight="1" x14ac:dyDescent="0.2"/>
    <row r="626" ht="28.5" customHeight="1" x14ac:dyDescent="0.2"/>
    <row r="627" ht="28.5" customHeight="1" x14ac:dyDescent="0.2"/>
    <row r="628" ht="28.5" customHeight="1" x14ac:dyDescent="0.2"/>
    <row r="629" ht="28.5" customHeight="1" x14ac:dyDescent="0.2"/>
    <row r="630" ht="28.5" customHeight="1" x14ac:dyDescent="0.2"/>
    <row r="631" ht="29.25" customHeight="1" x14ac:dyDescent="0.2"/>
    <row r="632" ht="28.5" customHeight="1" x14ac:dyDescent="0.2"/>
    <row r="633" ht="28.5" customHeight="1" x14ac:dyDescent="0.2"/>
    <row r="634" ht="28.5" customHeight="1" x14ac:dyDescent="0.2"/>
    <row r="635" ht="28.5" customHeight="1" x14ac:dyDescent="0.2"/>
    <row r="636" ht="29.25" customHeight="1" x14ac:dyDescent="0.2"/>
    <row r="637" ht="27.75" customHeight="1" x14ac:dyDescent="0.2"/>
    <row r="638" ht="27.75" customHeight="1" x14ac:dyDescent="0.2"/>
    <row r="639" ht="27.75" customHeight="1" x14ac:dyDescent="0.2"/>
    <row r="640" ht="28.5" customHeight="1" x14ac:dyDescent="0.2"/>
    <row r="641" ht="28.5" customHeight="1" x14ac:dyDescent="0.2"/>
    <row r="642" ht="28.5" customHeight="1" x14ac:dyDescent="0.2"/>
    <row r="643" ht="27.75" customHeight="1" x14ac:dyDescent="0.2"/>
    <row r="644" ht="28.5" customHeight="1" x14ac:dyDescent="0.2"/>
    <row r="645" ht="28.5" customHeight="1" x14ac:dyDescent="0.2"/>
    <row r="646" ht="28.5" customHeight="1" x14ac:dyDescent="0.2"/>
    <row r="647" ht="28.5" customHeight="1" x14ac:dyDescent="0.2"/>
    <row r="648" ht="27.75" customHeight="1" x14ac:dyDescent="0.2"/>
    <row r="649" ht="28.5" customHeight="1" x14ac:dyDescent="0.2"/>
    <row r="650" ht="28.5" customHeight="1" x14ac:dyDescent="0.2"/>
    <row r="651" ht="28.5" customHeight="1" x14ac:dyDescent="0.2"/>
  </sheetData>
  <sheetProtection algorithmName="SHA-512" hashValue="7xawwm3v51MNaj/0GyS1g/PzMIOcmxnAJ+ShVxMdVkmd933DiyelNZsdfVV235uv+mxTL32C0I7q+scKBUx+sg==" saltValue="TLCiQL5U+nwMj9cjCg6WHQ==" spinCount="100000" sheet="1" objects="1" scenarios="1"/>
  <mergeCells count="4">
    <mergeCell ref="A1:K1"/>
    <mergeCell ref="B4:C4"/>
    <mergeCell ref="A5:K5"/>
    <mergeCell ref="A68:K68"/>
  </mergeCells>
  <phoneticPr fontId="16" type="noConversion"/>
  <conditionalFormatting sqref="G8:H11 G39:H43 J39:K43">
    <cfRule type="cellIs" dxfId="33" priority="31" operator="lessThan">
      <formula>0.01</formula>
    </cfRule>
  </conditionalFormatting>
  <conditionalFormatting sqref="G13:H14">
    <cfRule type="cellIs" dxfId="32" priority="15" operator="lessThan">
      <formula>0.01</formula>
    </cfRule>
  </conditionalFormatting>
  <conditionalFormatting sqref="G16:H17">
    <cfRule type="cellIs" dxfId="31" priority="14" operator="lessThan">
      <formula>0.01</formula>
    </cfRule>
  </conditionalFormatting>
  <conditionalFormatting sqref="G19:H20">
    <cfRule type="cellIs" dxfId="30" priority="13" operator="lessThan">
      <formula>0.01</formula>
    </cfRule>
  </conditionalFormatting>
  <conditionalFormatting sqref="G22:H25">
    <cfRule type="cellIs" dxfId="29" priority="12" operator="lessThan">
      <formula>0.01</formula>
    </cfRule>
  </conditionalFormatting>
  <conditionalFormatting sqref="G27:H31">
    <cfRule type="cellIs" dxfId="28" priority="27" operator="lessThan">
      <formula>0.01</formula>
    </cfRule>
  </conditionalFormatting>
  <conditionalFormatting sqref="G33:H36">
    <cfRule type="cellIs" dxfId="27" priority="11" operator="lessThan">
      <formula>0.01</formula>
    </cfRule>
  </conditionalFormatting>
  <conditionalFormatting sqref="G45:H46">
    <cfRule type="cellIs" dxfId="26" priority="23" operator="lessThan">
      <formula>0.01</formula>
    </cfRule>
  </conditionalFormatting>
  <conditionalFormatting sqref="G49:H52">
    <cfRule type="cellIs" dxfId="25" priority="21" operator="lessThan">
      <formula>0.01</formula>
    </cfRule>
  </conditionalFormatting>
  <conditionalFormatting sqref="G54:H56">
    <cfRule type="cellIs" dxfId="24" priority="19" operator="lessThan">
      <formula>0.01</formula>
    </cfRule>
  </conditionalFormatting>
  <conditionalFormatting sqref="G59:H59">
    <cfRule type="cellIs" dxfId="23" priority="9" operator="lessThan">
      <formula>0.01</formula>
    </cfRule>
  </conditionalFormatting>
  <conditionalFormatting sqref="G61:H61">
    <cfRule type="cellIs" dxfId="22" priority="8" operator="lessThan">
      <formula>0.01</formula>
    </cfRule>
  </conditionalFormatting>
  <conditionalFormatting sqref="G63:H63">
    <cfRule type="cellIs" dxfId="21" priority="7" operator="lessThan">
      <formula>0.01</formula>
    </cfRule>
  </conditionalFormatting>
  <conditionalFormatting sqref="G65:H66">
    <cfRule type="cellIs" dxfId="20" priority="26" operator="lessThan">
      <formula>0.01</formula>
    </cfRule>
  </conditionalFormatting>
  <conditionalFormatting sqref="J8:K11">
    <cfRule type="cellIs" dxfId="19" priority="39" operator="lessThan">
      <formula>0.01</formula>
    </cfRule>
  </conditionalFormatting>
  <conditionalFormatting sqref="J13:K14">
    <cfRule type="cellIs" dxfId="18" priority="38" operator="lessThan">
      <formula>0.01</formula>
    </cfRule>
  </conditionalFormatting>
  <conditionalFormatting sqref="J16:K17">
    <cfRule type="cellIs" dxfId="17" priority="37" operator="lessThan">
      <formula>0.01</formula>
    </cfRule>
  </conditionalFormatting>
  <conditionalFormatting sqref="J19:K20">
    <cfRule type="cellIs" dxfId="16" priority="36" operator="lessThan">
      <formula>0.01</formula>
    </cfRule>
  </conditionalFormatting>
  <conditionalFormatting sqref="J22:K25">
    <cfRule type="cellIs" dxfId="15" priority="34" operator="lessThan">
      <formula>0.01</formula>
    </cfRule>
  </conditionalFormatting>
  <conditionalFormatting sqref="J27:K31">
    <cfRule type="cellIs" dxfId="14" priority="35" operator="lessThan">
      <formula>0.01</formula>
    </cfRule>
  </conditionalFormatting>
  <conditionalFormatting sqref="J33:K36">
    <cfRule type="cellIs" dxfId="13" priority="33" operator="lessThan">
      <formula>0.01</formula>
    </cfRule>
  </conditionalFormatting>
  <conditionalFormatting sqref="J45:K46">
    <cfRule type="cellIs" dxfId="12" priority="24" operator="lessThan">
      <formula>0.01</formula>
    </cfRule>
  </conditionalFormatting>
  <conditionalFormatting sqref="J49:K52">
    <cfRule type="cellIs" dxfId="11" priority="22" operator="lessThan">
      <formula>0.01</formula>
    </cfRule>
  </conditionalFormatting>
  <conditionalFormatting sqref="J54:K56">
    <cfRule type="cellIs" dxfId="10" priority="20" operator="lessThan">
      <formula>0.01</formula>
    </cfRule>
  </conditionalFormatting>
  <conditionalFormatting sqref="J59:K59 J61:K61">
    <cfRule type="cellIs" dxfId="9" priority="30" operator="lessThan">
      <formula>0.01</formula>
    </cfRule>
  </conditionalFormatting>
  <conditionalFormatting sqref="J63:K63">
    <cfRule type="cellIs" dxfId="8" priority="29" operator="lessThan">
      <formula>0.01</formula>
    </cfRule>
  </conditionalFormatting>
  <conditionalFormatting sqref="J65:K66">
    <cfRule type="cellIs" dxfId="7" priority="28" operator="lessThan">
      <formula>0.01</formula>
    </cfRule>
  </conditionalFormatting>
  <conditionalFormatting sqref="O30">
    <cfRule type="cellIs" dxfId="6" priority="25" operator="lessThan">
      <formula>0.01</formula>
    </cfRule>
  </conditionalFormatting>
  <conditionalFormatting sqref="G7:H7">
    <cfRule type="cellIs" dxfId="5" priority="5" operator="lessThan">
      <formula>0.01</formula>
    </cfRule>
  </conditionalFormatting>
  <conditionalFormatting sqref="J7:K7">
    <cfRule type="cellIs" dxfId="4" priority="6" operator="lessThan">
      <formula>0.01</formula>
    </cfRule>
  </conditionalFormatting>
  <conditionalFormatting sqref="G38:H38">
    <cfRule type="cellIs" dxfId="3" priority="3" operator="lessThan">
      <formula>0.01</formula>
    </cfRule>
  </conditionalFormatting>
  <conditionalFormatting sqref="J38:K38">
    <cfRule type="cellIs" dxfId="2" priority="4" operator="lessThan">
      <formula>0.01</formula>
    </cfRule>
  </conditionalFormatting>
  <conditionalFormatting sqref="G48:H48">
    <cfRule type="cellIs" dxfId="1" priority="1" operator="lessThan">
      <formula>0.01</formula>
    </cfRule>
  </conditionalFormatting>
  <conditionalFormatting sqref="J48:K48">
    <cfRule type="cellIs" dxfId="0" priority="2" operator="lessThan">
      <formula>0.01</formula>
    </cfRule>
  </conditionalFormatting>
  <pageMargins left="0.70866141732283472" right="0.70866141732283472" top="0.78740157480314965" bottom="0.78740157480314965" header="0.31496062992125984" footer="0.31496062992125984"/>
  <pageSetup paperSize="9" scale="45" fitToHeight="0" orientation="portrait" horizontalDpi="300" verticalDpi="300" r:id="rId1"/>
  <headerFooter>
    <oddHeader>&amp;LVZ - interírové vybavení VVS&amp;RZZS MSK</oddHeader>
    <oddFooter>&amp;LNábytek - vestavný&amp;C&amp;P</oddFooter>
  </headerFooter>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F66E-DC8F-4781-902D-4848486FC048}">
  <sheetPr>
    <pageSetUpPr fitToPage="1"/>
  </sheetPr>
  <dimension ref="A1:L7"/>
  <sheetViews>
    <sheetView view="pageBreakPreview" zoomScale="60" zoomScaleNormal="70" workbookViewId="0">
      <selection activeCell="G5" sqref="G5"/>
    </sheetView>
  </sheetViews>
  <sheetFormatPr defaultRowHeight="12.75" x14ac:dyDescent="0.2"/>
  <cols>
    <col min="1" max="1" width="4.7109375" customWidth="1"/>
    <col min="2" max="2" width="6.5703125" customWidth="1"/>
    <col min="3" max="3" width="22" customWidth="1"/>
    <col min="4" max="4" width="67.42578125" customWidth="1"/>
    <col min="5" max="5" width="5.140625" customWidth="1"/>
    <col min="6" max="6" width="7.42578125" customWidth="1"/>
    <col min="7" max="7" width="16.42578125" customWidth="1"/>
    <col min="8" max="8" width="21.42578125" customWidth="1"/>
    <col min="9" max="9" width="6" customWidth="1"/>
    <col min="10" max="10" width="18.140625" customWidth="1"/>
    <col min="11" max="11" width="22.7109375" customWidth="1"/>
  </cols>
  <sheetData>
    <row r="1" spans="1:12" ht="18" x14ac:dyDescent="0.25">
      <c r="A1" s="117" t="s">
        <v>260</v>
      </c>
      <c r="B1" s="118"/>
      <c r="C1" s="118"/>
      <c r="D1" s="118"/>
      <c r="E1" s="118"/>
      <c r="F1" s="118"/>
      <c r="G1" s="118"/>
      <c r="H1" s="118"/>
      <c r="I1" s="118"/>
      <c r="J1" s="118"/>
      <c r="K1" s="119"/>
    </row>
    <row r="2" spans="1:12" x14ac:dyDescent="0.2">
      <c r="A2" s="53"/>
      <c r="B2" s="54"/>
      <c r="C2" s="55"/>
      <c r="D2" s="56" t="s">
        <v>186</v>
      </c>
      <c r="E2" s="54"/>
      <c r="F2" s="54"/>
      <c r="G2" s="54"/>
      <c r="H2" s="54"/>
      <c r="I2" s="54"/>
      <c r="J2" s="54"/>
      <c r="K2" s="57"/>
    </row>
    <row r="3" spans="1:12" ht="28.5" customHeight="1" x14ac:dyDescent="0.2">
      <c r="A3" s="23"/>
      <c r="B3" s="116" t="s">
        <v>261</v>
      </c>
      <c r="C3" s="116"/>
      <c r="D3" s="24"/>
      <c r="E3" s="25"/>
      <c r="F3" s="25"/>
      <c r="G3" s="25"/>
      <c r="H3" s="25"/>
      <c r="I3" s="25"/>
      <c r="J3" s="25"/>
      <c r="K3" s="26"/>
      <c r="L3" s="14"/>
    </row>
    <row r="4" spans="1:12" ht="18" x14ac:dyDescent="0.25">
      <c r="A4" s="121" t="s">
        <v>246</v>
      </c>
      <c r="B4" s="122"/>
      <c r="C4" s="122"/>
      <c r="D4" s="122"/>
      <c r="E4" s="122"/>
      <c r="F4" s="122"/>
      <c r="G4" s="122"/>
      <c r="H4" s="122"/>
      <c r="I4" s="122"/>
      <c r="J4" s="122"/>
      <c r="K4" s="123"/>
    </row>
    <row r="5" spans="1:12" ht="15.75" x14ac:dyDescent="0.25">
      <c r="A5" s="1"/>
      <c r="B5" s="65"/>
      <c r="C5" s="66"/>
      <c r="D5" s="67" t="s">
        <v>245</v>
      </c>
      <c r="E5" s="68"/>
      <c r="F5" s="69"/>
      <c r="G5" s="70"/>
      <c r="H5" s="71">
        <f>+'NÁBYTEK-VOLNÝ'!H106+'NÁBYTEK-VESTAVNÝ'!H69</f>
        <v>0</v>
      </c>
      <c r="I5" s="72"/>
      <c r="J5" s="70"/>
      <c r="K5" s="8"/>
    </row>
    <row r="6" spans="1:12" ht="15.75" x14ac:dyDescent="0.25">
      <c r="A6" s="1"/>
      <c r="B6" s="65"/>
      <c r="C6" s="66"/>
      <c r="D6" s="14" t="s">
        <v>12</v>
      </c>
      <c r="E6" s="73"/>
      <c r="F6" s="74"/>
      <c r="G6" s="70"/>
      <c r="H6" s="70"/>
      <c r="I6" s="72"/>
      <c r="J6" s="71">
        <f>+'NÁBYTEK-VOLNÝ'!J107+'NÁBYTEK-VESTAVNÝ'!J70</f>
        <v>0</v>
      </c>
      <c r="K6" s="8"/>
    </row>
    <row r="7" spans="1:12" ht="15.75" x14ac:dyDescent="0.25">
      <c r="A7" s="2"/>
      <c r="B7" s="4"/>
      <c r="C7" s="3"/>
      <c r="D7" s="42" t="s">
        <v>189</v>
      </c>
      <c r="E7" s="4"/>
      <c r="F7" s="9"/>
      <c r="G7" s="10"/>
      <c r="H7" s="11"/>
      <c r="I7" s="9"/>
      <c r="J7" s="12"/>
      <c r="K7" s="13">
        <f>+'NÁBYTEK-VOLNÝ'!K108+'NÁBYTEK-VESTAVNÝ'!K71</f>
        <v>0</v>
      </c>
    </row>
  </sheetData>
  <sheetProtection algorithmName="SHA-512" hashValue="3A6m5oPhAi2n3uQdaQRxZfMfwmtefyvhmqggk3WhzVB34KGL5PJH6cMzHsMismbI+U/5gdzBnCcoX582qozdGQ==" saltValue="chUG7TlEufmtokMwGHSmGQ==" spinCount="100000" sheet="1" objects="1" scenarios="1"/>
  <mergeCells count="2">
    <mergeCell ref="A1:K1"/>
    <mergeCell ref="A4:K4"/>
  </mergeCells>
  <pageMargins left="0.70866141732283472" right="0.70866141732283472" top="0.78740157480314965" bottom="0.78740157480314965" header="0.31496062992125984" footer="0.31496062992125984"/>
  <pageSetup paperSize="9" scale="45" fitToHeight="0" orientation="portrait" horizontalDpi="300" verticalDpi="300" r:id="rId1"/>
  <headerFooter>
    <oddHeader>&amp;LVZ - interírové vybavení VVS&amp;RZZS MSK</oddHeader>
    <oddFooter>&amp;LNábytek - komplet&amp;C&amp;P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NÁBYTEK-VOLNÝ</vt:lpstr>
      <vt:lpstr>NÁBYTEK-VESTAVNÝ</vt:lpstr>
      <vt:lpstr>NÁBYTEK-KOMPLET</vt:lpstr>
      <vt:lpstr>'NÁBYTEK-KOMPLET'!Oblast_tisku</vt:lpstr>
      <vt:lpstr>'NÁBYTEK-VESTAVNÝ'!Oblast_tisku</vt:lpstr>
      <vt:lpstr>'NÁBYTEK-VOLNÝ'!Oblast_tisku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 Mičan</dc:creator>
  <cp:lastModifiedBy>Mican Viktor</cp:lastModifiedBy>
  <cp:lastPrinted>2025-05-23T08:14:15Z</cp:lastPrinted>
  <dcterms:created xsi:type="dcterms:W3CDTF">2000-10-06T17:03:18Z</dcterms:created>
  <dcterms:modified xsi:type="dcterms:W3CDTF">2025-05-23T08:21:45Z</dcterms:modified>
</cp:coreProperties>
</file>