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21 Výpůjčka autom. systému\"/>
    </mc:Choice>
  </mc:AlternateContent>
  <xr:revisionPtr revIDLastSave="0" documentId="8_{9EE2380C-A9A5-46D1-BE0C-4FA4BAEC67FE}" xr6:coauthVersionLast="36" xr6:coauthVersionMax="36" xr10:uidLastSave="{00000000-0000-0000-0000-000000000000}"/>
  <bookViews>
    <workbookView xWindow="0" yWindow="0" windowWidth="25068" windowHeight="12696" xr2:uid="{00000000-000D-0000-FFFF-FFFF00000000}"/>
  </bookViews>
  <sheets>
    <sheet name="cenová nabídka pro část I." sheetId="2" r:id="rId1"/>
    <sheet name="cenová nabídka pro část II." sheetId="1" r:id="rId2"/>
  </sheets>
  <calcPr calcId="191029"/>
</workbook>
</file>

<file path=xl/calcChain.xml><?xml version="1.0" encoding="utf-8"?>
<calcChain xmlns="http://schemas.openxmlformats.org/spreadsheetml/2006/main">
  <c r="I13" i="1" l="1"/>
  <c r="G13" i="1"/>
  <c r="H13" i="1" s="1"/>
  <c r="K13" i="1" s="1"/>
  <c r="J13" i="1" l="1"/>
  <c r="I11" i="1"/>
  <c r="I12" i="1"/>
  <c r="I10" i="1"/>
  <c r="G11" i="1"/>
  <c r="H11" i="1" s="1"/>
  <c r="K11" i="1" s="1"/>
  <c r="J11" i="1" s="1"/>
  <c r="G12" i="1"/>
  <c r="H12" i="1" s="1"/>
  <c r="K12" i="1" s="1"/>
  <c r="J12" i="1" s="1"/>
  <c r="G10" i="1"/>
  <c r="H10" i="1" s="1"/>
  <c r="K11" i="2"/>
  <c r="K12" i="2"/>
  <c r="K13" i="2"/>
  <c r="I11" i="2"/>
  <c r="I12" i="2"/>
  <c r="I13" i="2"/>
  <c r="I10" i="2"/>
  <c r="I14" i="1" l="1"/>
  <c r="J14" i="1"/>
  <c r="K14" i="1"/>
  <c r="K10" i="1"/>
  <c r="J10" i="1" s="1"/>
  <c r="F13" i="2"/>
  <c r="J12" i="2"/>
  <c r="M12" i="2" s="1"/>
  <c r="L12" i="2" s="1"/>
  <c r="F11" i="2"/>
  <c r="K10" i="2"/>
  <c r="J10" i="2"/>
  <c r="M10" i="2" s="1"/>
  <c r="L10" i="2" s="1"/>
  <c r="F10" i="2"/>
  <c r="K14" i="2" l="1"/>
  <c r="J13" i="2"/>
  <c r="M13" i="2" s="1"/>
  <c r="L13" i="2" s="1"/>
  <c r="J11" i="2"/>
  <c r="M11" i="2" s="1"/>
  <c r="M14" i="2" l="1"/>
  <c r="L11" i="2"/>
  <c r="L14" i="2" s="1"/>
</calcChain>
</file>

<file path=xl/sharedStrings.xml><?xml version="1.0" encoding="utf-8"?>
<sst xmlns="http://schemas.openxmlformats.org/spreadsheetml/2006/main" count="56" uniqueCount="39">
  <si>
    <t>vyplní účastník řízení</t>
  </si>
  <si>
    <t>1.</t>
  </si>
  <si>
    <t>2.</t>
  </si>
  <si>
    <t>3.</t>
  </si>
  <si>
    <t>4.</t>
  </si>
  <si>
    <t>Cena v Kč bez DPH/1 ks</t>
  </si>
  <si>
    <t>DPH v %</t>
  </si>
  <si>
    <t>DPH v Kč</t>
  </si>
  <si>
    <t>Cena v Kč vč. DPH/1 ks</t>
  </si>
  <si>
    <t>CELKEM</t>
  </si>
  <si>
    <t>Předpoklá- daný odběr ks/4 roky</t>
  </si>
  <si>
    <t>Cena za předpokládaný odběr v Kč bez DPH /4 roky</t>
  </si>
  <si>
    <t>DPH v Kč za předpokládaný odběr/4 roky</t>
  </si>
  <si>
    <t>Cena za předpokládaný odběr v Kč vč. DPH /4 roky</t>
  </si>
  <si>
    <t>Požadovaný počet ks v balení</t>
  </si>
  <si>
    <t>Zkumavky pro stanovení citlivosti k pyrazinamidu</t>
  </si>
  <si>
    <t>Spotřební materiál k automatickému systému pro kultivaci mykobakterií</t>
  </si>
  <si>
    <t>Zkumavky s indikátorem růstu mykobakterií</t>
  </si>
  <si>
    <t>Růstový přídavek/suplement - pokud je potřebný pro správný proces kultivace</t>
  </si>
  <si>
    <t xml:space="preserve"> "Zápůjčka 2 automatických systémů pro kultivaci a detekci mikroorganismů a dodávky příslušného spotřebního materiálu"</t>
  </si>
  <si>
    <t>Evidenční číslo: OPA/Hal/2025/21/zápůjčka autom.systémů</t>
  </si>
  <si>
    <t>Systémové číslo: P25V00000180</t>
  </si>
  <si>
    <t xml:space="preserve"> </t>
  </si>
  <si>
    <t>Katalogové číslo</t>
  </si>
  <si>
    <t>aerobní</t>
  </si>
  <si>
    <t>anaerobní</t>
  </si>
  <si>
    <t>mykotická</t>
  </si>
  <si>
    <t>pedi</t>
  </si>
  <si>
    <t>Hemokultivační lahvičky</t>
  </si>
  <si>
    <t>Část I. - 	Zápůjčka hemokultivačního systému a dodávky hemokultivačních lahviček</t>
  </si>
  <si>
    <t>Obchodní název</t>
  </si>
  <si>
    <t>vyplní účastník</t>
  </si>
  <si>
    <t>Příloha č. 1 - Cenová nabídka pro část I.</t>
  </si>
  <si>
    <t>Příloha č. 1 - Cenová nabídka pro část II.</t>
  </si>
  <si>
    <t>Část II. - Zápůjčka automatického systému pro kultivaci mykobakterií a dodávky souprav pro jejich kultivaci a stanovení citlivosti k antituberkulotiku pyrazinamidu</t>
  </si>
  <si>
    <t>*1 / 50</t>
  </si>
  <si>
    <t xml:space="preserve">* nehodící se škrtněte </t>
  </si>
  <si>
    <t>zadavatel požaduje dodávky po 1 ks, ale bude akceptovat dodávku 50 ks v případě, že se dodavatel smluvně zaváže ke zpětnému odběru a refundaci lahviček (vč. nákladů na dopravu a balné), u kterých uplyne exspirační doba</t>
  </si>
  <si>
    <t>BD BACTEC MGIT 960 PZA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</si>
</sst>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indexed="8"/>
      <name val="Verdana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b/>
      <i/>
      <sz val="9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5" fillId="0" borderId="0" xfId="0" applyFont="1"/>
    <xf numFmtId="0" fontId="1" fillId="6" borderId="0" xfId="0" applyFont="1" applyFill="1" applyAlignment="1">
      <alignment horizontal="left" vertical="center"/>
    </xf>
    <xf numFmtId="4" fontId="1" fillId="5" borderId="1" xfId="0" applyNumberFormat="1" applyFont="1" applyFill="1" applyBorder="1" applyAlignment="1" applyProtection="1">
      <alignment horizontal="right" vertical="center"/>
      <protection locked="0"/>
    </xf>
    <xf numFmtId="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6" fillId="4" borderId="5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9" fontId="1" fillId="5" borderId="3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7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8" fillId="6" borderId="0" xfId="0" applyFont="1" applyFill="1" applyBorder="1" applyAlignment="1"/>
    <xf numFmtId="0" fontId="0" fillId="6" borderId="0" xfId="0" applyFill="1" applyBorder="1" applyAlignment="1"/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4" fontId="1" fillId="5" borderId="14" xfId="0" applyNumberFormat="1" applyFont="1" applyFill="1" applyBorder="1" applyAlignment="1" applyProtection="1">
      <alignment vertical="center"/>
      <protection locked="0"/>
    </xf>
    <xf numFmtId="9" fontId="1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7ECD-D800-44E1-B600-14119003A4DF}">
  <sheetPr>
    <pageSetUpPr fitToPage="1"/>
  </sheetPr>
  <dimension ref="A1:R17"/>
  <sheetViews>
    <sheetView tabSelected="1" workbookViewId="0">
      <selection activeCell="E11" sqref="E11"/>
    </sheetView>
  </sheetViews>
  <sheetFormatPr defaultRowHeight="14.4" x14ac:dyDescent="0.3"/>
  <cols>
    <col min="1" max="1" width="5.44140625" customWidth="1"/>
    <col min="2" max="2" width="12.109375" customWidth="1"/>
    <col min="3" max="3" width="11.109375" customWidth="1"/>
    <col min="4" max="4" width="17.33203125" customWidth="1"/>
    <col min="5" max="5" width="10.88671875" customWidth="1"/>
    <col min="6" max="6" width="11.5546875" customWidth="1"/>
    <col min="7" max="7" width="12.33203125" customWidth="1"/>
    <col min="8" max="8" width="7.44140625" customWidth="1"/>
    <col min="9" max="9" width="10.88671875" customWidth="1"/>
    <col min="10" max="10" width="13.109375" customWidth="1"/>
    <col min="11" max="11" width="16" customWidth="1"/>
    <col min="12" max="12" width="15.88671875" customWidth="1"/>
    <col min="13" max="13" width="16.6640625" customWidth="1"/>
  </cols>
  <sheetData>
    <row r="1" spans="1:18" x14ac:dyDescent="0.3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1"/>
      <c r="P1" s="1"/>
      <c r="Q1" s="1"/>
      <c r="R1" s="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1"/>
      <c r="P2" s="1"/>
      <c r="Q2" s="1"/>
      <c r="R2" s="1"/>
    </row>
    <row r="3" spans="1:18" ht="17.399999999999999" x14ac:dyDescent="0.3">
      <c r="A3" s="55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6"/>
      <c r="O3" s="1"/>
      <c r="P3" s="1"/>
      <c r="Q3" s="1"/>
      <c r="R3" s="1"/>
    </row>
    <row r="4" spans="1:18" ht="18" x14ac:dyDescent="0.3">
      <c r="A4" s="55" t="s">
        <v>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7"/>
      <c r="O4" s="1"/>
      <c r="P4" s="1"/>
      <c r="Q4" s="1"/>
      <c r="R4" s="1"/>
    </row>
    <row r="5" spans="1:18" ht="18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"/>
      <c r="O5" s="1"/>
      <c r="P5" s="1"/>
      <c r="Q5" s="1"/>
      <c r="R5" s="1"/>
    </row>
    <row r="6" spans="1:18" x14ac:dyDescent="0.3">
      <c r="A6" s="57" t="s">
        <v>20</v>
      </c>
      <c r="B6" s="58"/>
      <c r="C6" s="58"/>
      <c r="D6" s="58"/>
      <c r="E6" s="58"/>
      <c r="F6" s="58"/>
      <c r="G6" s="58"/>
      <c r="H6" s="1"/>
      <c r="I6" s="1"/>
      <c r="J6" s="1"/>
      <c r="K6" s="1"/>
      <c r="L6" s="1"/>
      <c r="M6" s="1"/>
      <c r="N6" s="4"/>
      <c r="O6" s="1"/>
      <c r="P6" s="1"/>
      <c r="Q6" s="1"/>
      <c r="R6" s="1"/>
    </row>
    <row r="7" spans="1:18" x14ac:dyDescent="0.3">
      <c r="A7" s="57" t="s">
        <v>21</v>
      </c>
      <c r="B7" s="58"/>
      <c r="C7" s="58"/>
      <c r="D7" s="58"/>
      <c r="E7" s="58"/>
      <c r="F7" s="58"/>
      <c r="G7" s="58"/>
      <c r="H7" s="1"/>
      <c r="I7" s="1"/>
      <c r="J7" s="1"/>
      <c r="K7" s="61"/>
      <c r="L7" s="62"/>
      <c r="M7" s="1"/>
      <c r="N7" s="4"/>
      <c r="O7" s="1"/>
      <c r="P7" s="1"/>
      <c r="Q7" s="1"/>
      <c r="R7" s="1"/>
    </row>
    <row r="8" spans="1:18" x14ac:dyDescent="0.3">
      <c r="A8" s="1"/>
      <c r="B8" s="63" t="s">
        <v>0</v>
      </c>
      <c r="C8" s="64"/>
      <c r="D8" s="19"/>
      <c r="E8" s="10"/>
      <c r="F8" s="10"/>
      <c r="G8" s="10"/>
      <c r="H8" s="1"/>
      <c r="I8" s="1"/>
      <c r="J8" s="1"/>
      <c r="K8" s="1"/>
      <c r="L8" s="1"/>
      <c r="M8" s="1"/>
      <c r="N8" s="4"/>
      <c r="O8" s="1"/>
      <c r="P8" s="1"/>
      <c r="Q8" s="1"/>
      <c r="R8" s="1"/>
    </row>
    <row r="9" spans="1:18" ht="50.1" customHeight="1" x14ac:dyDescent="0.3">
      <c r="A9" s="59" t="s">
        <v>28</v>
      </c>
      <c r="B9" s="59"/>
      <c r="C9" s="46" t="s">
        <v>23</v>
      </c>
      <c r="D9" s="46" t="s">
        <v>30</v>
      </c>
      <c r="E9" s="46" t="s">
        <v>14</v>
      </c>
      <c r="F9" s="47" t="s">
        <v>10</v>
      </c>
      <c r="G9" s="48" t="s">
        <v>5</v>
      </c>
      <c r="H9" s="48" t="s">
        <v>6</v>
      </c>
      <c r="I9" s="48" t="s">
        <v>7</v>
      </c>
      <c r="J9" s="48" t="s">
        <v>8</v>
      </c>
      <c r="K9" s="48" t="s">
        <v>11</v>
      </c>
      <c r="L9" s="48" t="s">
        <v>12</v>
      </c>
      <c r="M9" s="48" t="s">
        <v>13</v>
      </c>
      <c r="N9" s="4"/>
      <c r="O9" s="1"/>
      <c r="P9" s="1"/>
      <c r="Q9" s="1"/>
      <c r="R9" s="1"/>
    </row>
    <row r="10" spans="1:18" ht="39.9" customHeight="1" x14ac:dyDescent="0.3">
      <c r="A10" s="12" t="s">
        <v>1</v>
      </c>
      <c r="B10" s="11" t="s">
        <v>24</v>
      </c>
      <c r="C10" s="13">
        <v>442023</v>
      </c>
      <c r="D10" s="49"/>
      <c r="E10" s="12">
        <v>50</v>
      </c>
      <c r="F10" s="14">
        <f>7100*2</f>
        <v>14200</v>
      </c>
      <c r="G10" s="20"/>
      <c r="H10" s="21"/>
      <c r="I10" s="15">
        <f>G10*H10</f>
        <v>0</v>
      </c>
      <c r="J10" s="15">
        <f t="shared" ref="J10:J13" si="0">I10+G10</f>
        <v>0</v>
      </c>
      <c r="K10" s="16">
        <f t="shared" ref="K10:K13" si="1">G10*F10</f>
        <v>0</v>
      </c>
      <c r="L10" s="16">
        <f>M10-K10</f>
        <v>0</v>
      </c>
      <c r="M10" s="16">
        <f t="shared" ref="M10:M13" si="2">J10*F10</f>
        <v>0</v>
      </c>
      <c r="N10" s="4"/>
      <c r="O10" s="1"/>
      <c r="P10" s="1"/>
      <c r="Q10" s="1"/>
      <c r="R10" s="1"/>
    </row>
    <row r="11" spans="1:18" ht="39.9" customHeight="1" x14ac:dyDescent="0.3">
      <c r="A11" s="12" t="s">
        <v>2</v>
      </c>
      <c r="B11" s="11" t="s">
        <v>25</v>
      </c>
      <c r="C11" s="13">
        <v>442021</v>
      </c>
      <c r="D11" s="49"/>
      <c r="E11" s="12">
        <v>50</v>
      </c>
      <c r="F11" s="14">
        <f>7100*2</f>
        <v>14200</v>
      </c>
      <c r="G11" s="20"/>
      <c r="H11" s="21"/>
      <c r="I11" s="15">
        <f t="shared" ref="I11:I13" si="3">G11*H11</f>
        <v>0</v>
      </c>
      <c r="J11" s="15">
        <f t="shared" si="0"/>
        <v>0</v>
      </c>
      <c r="K11" s="16">
        <f t="shared" si="1"/>
        <v>0</v>
      </c>
      <c r="L11" s="16">
        <f t="shared" ref="L11:L13" si="4">M11-K11</f>
        <v>0</v>
      </c>
      <c r="M11" s="16">
        <f t="shared" si="2"/>
        <v>0</v>
      </c>
      <c r="N11" s="4"/>
      <c r="O11" s="1"/>
      <c r="P11" s="1"/>
      <c r="Q11" s="1"/>
      <c r="R11" s="1"/>
    </row>
    <row r="12" spans="1:18" ht="39.9" customHeight="1" x14ac:dyDescent="0.3">
      <c r="A12" s="12" t="s">
        <v>3</v>
      </c>
      <c r="B12" s="11" t="s">
        <v>26</v>
      </c>
      <c r="C12" s="13">
        <v>442017</v>
      </c>
      <c r="D12" s="49"/>
      <c r="E12" s="50" t="s">
        <v>35</v>
      </c>
      <c r="F12" s="14">
        <v>200</v>
      </c>
      <c r="G12" s="20"/>
      <c r="H12" s="21"/>
      <c r="I12" s="15">
        <f t="shared" si="3"/>
        <v>0</v>
      </c>
      <c r="J12" s="15">
        <f t="shared" si="0"/>
        <v>0</v>
      </c>
      <c r="K12" s="16">
        <f t="shared" si="1"/>
        <v>0</v>
      </c>
      <c r="L12" s="16">
        <f t="shared" si="4"/>
        <v>0</v>
      </c>
      <c r="M12" s="16">
        <f t="shared" si="2"/>
        <v>0</v>
      </c>
      <c r="N12" s="4"/>
      <c r="O12" s="1"/>
      <c r="P12" s="1"/>
      <c r="Q12" s="1"/>
      <c r="R12" s="1"/>
    </row>
    <row r="13" spans="1:18" s="3" customFormat="1" ht="39.9" customHeight="1" x14ac:dyDescent="0.3">
      <c r="A13" s="12" t="s">
        <v>4</v>
      </c>
      <c r="B13" s="11" t="s">
        <v>27</v>
      </c>
      <c r="C13" s="13">
        <v>442020</v>
      </c>
      <c r="D13" s="49"/>
      <c r="E13" s="12">
        <v>50</v>
      </c>
      <c r="F13" s="14">
        <f>1300*2</f>
        <v>2600</v>
      </c>
      <c r="G13" s="20"/>
      <c r="H13" s="21"/>
      <c r="I13" s="15">
        <f t="shared" si="3"/>
        <v>0</v>
      </c>
      <c r="J13" s="15">
        <f t="shared" si="0"/>
        <v>0</v>
      </c>
      <c r="K13" s="16">
        <f t="shared" si="1"/>
        <v>0</v>
      </c>
      <c r="L13" s="16">
        <f t="shared" si="4"/>
        <v>0</v>
      </c>
      <c r="M13" s="16">
        <f t="shared" si="2"/>
        <v>0</v>
      </c>
      <c r="N13" s="5"/>
      <c r="O13" s="2"/>
      <c r="P13" s="2"/>
      <c r="Q13" s="2"/>
      <c r="R13" s="2"/>
    </row>
    <row r="14" spans="1:18" ht="20.100000000000001" customHeight="1" x14ac:dyDescent="0.3">
      <c r="A14" s="60" t="s">
        <v>9</v>
      </c>
      <c r="B14" s="60"/>
      <c r="C14" s="60"/>
      <c r="D14" s="60"/>
      <c r="E14" s="60"/>
      <c r="F14" s="60"/>
      <c r="G14" s="60"/>
      <c r="H14" s="60"/>
      <c r="I14" s="60"/>
      <c r="J14" s="60"/>
      <c r="K14" s="17">
        <f>SUM(K9:K13)</f>
        <v>0</v>
      </c>
      <c r="L14" s="17">
        <f>SUM(L9:L13)</f>
        <v>0</v>
      </c>
      <c r="M14" s="17">
        <f>SUM(M9:M13)</f>
        <v>0</v>
      </c>
      <c r="N14" s="4"/>
      <c r="O14" s="1"/>
      <c r="P14" s="1"/>
      <c r="Q14" s="1"/>
      <c r="R14" s="1"/>
    </row>
    <row r="16" spans="1:18" x14ac:dyDescent="0.3">
      <c r="A16" s="52" t="s">
        <v>36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s="51" customFormat="1" ht="30" customHeight="1" x14ac:dyDescent="0.3">
      <c r="A17" s="54" t="s">
        <v>37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</sheetData>
  <sheetProtection algorithmName="SHA-512" hashValue="WKWd5sRAizqVIMStp6AuoEfXKkfR8Df7pyFK6gHrNxxhQl84o5jfKZ8AL3Pwvq+A43nhC5Aq6+zfY73gWL4cUg==" saltValue="4xRYwB5mFcWaLX5fHFH4KA==" spinCount="100000" sheet="1" objects="1" scenarios="1"/>
  <mergeCells count="10">
    <mergeCell ref="A16:M16"/>
    <mergeCell ref="A17:M17"/>
    <mergeCell ref="A3:M3"/>
    <mergeCell ref="A6:G6"/>
    <mergeCell ref="A7:G7"/>
    <mergeCell ref="A9:B9"/>
    <mergeCell ref="A14:J14"/>
    <mergeCell ref="K7:L7"/>
    <mergeCell ref="B8:C8"/>
    <mergeCell ref="A4:M4"/>
  </mergeCells>
  <pageMargins left="0.7" right="0.7" top="0.78740157499999996" bottom="0.78740157499999996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opLeftCell="A2" workbookViewId="0">
      <selection activeCell="C13" sqref="C13"/>
    </sheetView>
  </sheetViews>
  <sheetFormatPr defaultRowHeight="14.4" x14ac:dyDescent="0.3"/>
  <cols>
    <col min="1" max="1" width="5.44140625" customWidth="1"/>
    <col min="2" max="2" width="37" customWidth="1"/>
    <col min="3" max="3" width="10.6640625" customWidth="1"/>
    <col min="4" max="4" width="9.109375" customWidth="1"/>
    <col min="5" max="5" width="12.33203125" customWidth="1"/>
    <col min="6" max="6" width="7.6640625" customWidth="1"/>
    <col min="7" max="7" width="11.6640625" customWidth="1"/>
    <col min="8" max="8" width="14.109375" customWidth="1"/>
    <col min="9" max="9" width="16" customWidth="1"/>
    <col min="10" max="10" width="15.88671875" customWidth="1"/>
    <col min="11" max="11" width="16.6640625" customWidth="1"/>
  </cols>
  <sheetData>
    <row r="1" spans="1:16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6" x14ac:dyDescent="0.3">
      <c r="A3" s="69" t="s">
        <v>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"/>
      <c r="M3" s="1"/>
      <c r="N3" s="1"/>
      <c r="O3" s="1"/>
      <c r="P3" s="1"/>
    </row>
    <row r="4" spans="1:16" x14ac:dyDescent="0.3">
      <c r="A4" s="71" t="s">
        <v>34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23"/>
      <c r="M4" s="1"/>
      <c r="N4" s="1"/>
      <c r="O4" s="1"/>
      <c r="P4" s="1"/>
    </row>
    <row r="5" spans="1:16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  <c r="N5" s="1"/>
      <c r="O5" s="1"/>
      <c r="P5" s="1"/>
    </row>
    <row r="6" spans="1:16" x14ac:dyDescent="0.3">
      <c r="A6" s="57" t="s">
        <v>20</v>
      </c>
      <c r="B6" s="58"/>
      <c r="C6" s="58"/>
      <c r="D6" s="58"/>
      <c r="E6" s="58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57" t="s">
        <v>21</v>
      </c>
      <c r="B7" s="58"/>
      <c r="C7" s="58"/>
      <c r="D7" s="58"/>
      <c r="E7" s="58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thickBot="1" x14ac:dyDescent="0.35">
      <c r="A8" s="1"/>
      <c r="B8" s="22" t="s">
        <v>31</v>
      </c>
      <c r="C8" s="10"/>
      <c r="D8" s="10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50.1" customHeight="1" thickBot="1" x14ac:dyDescent="0.35">
      <c r="A9" s="65" t="s">
        <v>16</v>
      </c>
      <c r="B9" s="66"/>
      <c r="C9" s="40" t="s">
        <v>14</v>
      </c>
      <c r="D9" s="40" t="s">
        <v>10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11</v>
      </c>
      <c r="J9" s="41" t="s">
        <v>12</v>
      </c>
      <c r="K9" s="42" t="s">
        <v>13</v>
      </c>
      <c r="L9" s="1"/>
      <c r="M9" s="1"/>
      <c r="N9" s="1"/>
      <c r="O9" s="1"/>
      <c r="P9" s="1"/>
    </row>
    <row r="10" spans="1:16" ht="30" customHeight="1" x14ac:dyDescent="0.3">
      <c r="A10" s="35" t="s">
        <v>1</v>
      </c>
      <c r="B10" s="27" t="s">
        <v>17</v>
      </c>
      <c r="C10" s="26">
        <v>100</v>
      </c>
      <c r="D10" s="28">
        <v>3200</v>
      </c>
      <c r="E10" s="43"/>
      <c r="F10" s="44"/>
      <c r="G10" s="29">
        <f>E10*F10</f>
        <v>0</v>
      </c>
      <c r="H10" s="29">
        <f>G10+E10</f>
        <v>0</v>
      </c>
      <c r="I10" s="30">
        <f>D10*E10</f>
        <v>0</v>
      </c>
      <c r="J10" s="30">
        <f>K10-I10</f>
        <v>0</v>
      </c>
      <c r="K10" s="36">
        <f>H10*D10</f>
        <v>0</v>
      </c>
      <c r="L10" s="1"/>
      <c r="M10" s="1"/>
      <c r="N10" s="1"/>
      <c r="O10" s="1"/>
      <c r="P10" s="1"/>
    </row>
    <row r="11" spans="1:16" ht="30" customHeight="1" x14ac:dyDescent="0.3">
      <c r="A11" s="37" t="s">
        <v>2</v>
      </c>
      <c r="B11" s="25" t="s">
        <v>18</v>
      </c>
      <c r="C11" s="24">
        <v>1</v>
      </c>
      <c r="D11" s="14">
        <v>32</v>
      </c>
      <c r="E11" s="45"/>
      <c r="F11" s="21"/>
      <c r="G11" s="15">
        <f t="shared" ref="G11:G13" si="0">E11*F11</f>
        <v>0</v>
      </c>
      <c r="H11" s="15">
        <f t="shared" ref="H11:H13" si="1">G11+E11</f>
        <v>0</v>
      </c>
      <c r="I11" s="16">
        <f t="shared" ref="I11:I13" si="2">D11*E11</f>
        <v>0</v>
      </c>
      <c r="J11" s="16">
        <f t="shared" ref="J11:J14" si="3">K11-I11</f>
        <v>0</v>
      </c>
      <c r="K11" s="38">
        <f t="shared" ref="K11:K13" si="4">H11*D11</f>
        <v>0</v>
      </c>
      <c r="L11" s="1"/>
      <c r="M11" s="1"/>
      <c r="N11" s="1"/>
      <c r="O11" s="1"/>
      <c r="P11" s="1"/>
    </row>
    <row r="12" spans="1:16" ht="30" customHeight="1" x14ac:dyDescent="0.3">
      <c r="A12" s="37" t="s">
        <v>3</v>
      </c>
      <c r="B12" s="25" t="s">
        <v>15</v>
      </c>
      <c r="C12" s="24">
        <v>25</v>
      </c>
      <c r="D12" s="14">
        <v>200</v>
      </c>
      <c r="E12" s="45"/>
      <c r="F12" s="21"/>
      <c r="G12" s="31">
        <f t="shared" si="0"/>
        <v>0</v>
      </c>
      <c r="H12" s="31">
        <f t="shared" si="1"/>
        <v>0</v>
      </c>
      <c r="I12" s="32">
        <f t="shared" si="2"/>
        <v>0</v>
      </c>
      <c r="J12" s="32">
        <f t="shared" si="3"/>
        <v>0</v>
      </c>
      <c r="K12" s="39">
        <f t="shared" si="4"/>
        <v>0</v>
      </c>
      <c r="L12" s="1"/>
      <c r="M12" s="1"/>
      <c r="N12" s="1"/>
      <c r="O12" s="1"/>
      <c r="P12" s="1"/>
    </row>
    <row r="13" spans="1:16" ht="30" customHeight="1" thickBot="1" x14ac:dyDescent="0.35">
      <c r="A13" s="73" t="s">
        <v>4</v>
      </c>
      <c r="B13" s="78" t="s">
        <v>38</v>
      </c>
      <c r="C13" s="74">
        <v>50</v>
      </c>
      <c r="D13" s="75">
        <v>2</v>
      </c>
      <c r="E13" s="76"/>
      <c r="F13" s="77"/>
      <c r="G13" s="31">
        <f t="shared" si="0"/>
        <v>0</v>
      </c>
      <c r="H13" s="31">
        <f t="shared" si="1"/>
        <v>0</v>
      </c>
      <c r="I13" s="32">
        <f t="shared" si="2"/>
        <v>0</v>
      </c>
      <c r="J13" s="32">
        <f t="shared" si="3"/>
        <v>0</v>
      </c>
      <c r="K13" s="39">
        <f t="shared" si="4"/>
        <v>0</v>
      </c>
      <c r="L13" s="1"/>
      <c r="M13" s="1"/>
      <c r="N13" s="1"/>
      <c r="O13" s="1"/>
      <c r="P13" s="1"/>
    </row>
    <row r="14" spans="1:16" ht="30" customHeight="1" thickBot="1" x14ac:dyDescent="0.35">
      <c r="A14" s="67" t="s">
        <v>9</v>
      </c>
      <c r="B14" s="68"/>
      <c r="C14" s="68"/>
      <c r="D14" s="68"/>
      <c r="E14" s="68"/>
      <c r="F14" s="68"/>
      <c r="G14" s="68"/>
      <c r="H14" s="68"/>
      <c r="I14" s="33">
        <f>SUM(I10:I13)</f>
        <v>0</v>
      </c>
      <c r="J14" s="33">
        <f t="shared" ref="J14:K14" si="5">SUM(J10:J13)</f>
        <v>0</v>
      </c>
      <c r="K14" s="34">
        <f t="shared" si="5"/>
        <v>0</v>
      </c>
      <c r="L14" s="1"/>
      <c r="M14" s="1"/>
      <c r="N14" s="1"/>
      <c r="O14" s="1"/>
      <c r="P14" s="1"/>
    </row>
    <row r="15" spans="1:16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6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24" spans="2:2" x14ac:dyDescent="0.3">
      <c r="B24" t="s">
        <v>22</v>
      </c>
    </row>
  </sheetData>
  <sheetProtection algorithmName="SHA-512" hashValue="e+SqTQwwu5MyQ10yL2fZVUaeqE9gokAzil7GHX/eQw6fpNkfWRBxji/UcAtL3DyhaBxlR4bGRBOmnF85CMlz4w==" saltValue="Ht4YtKrLksffbgoMBxG92Q==" spinCount="100000" sheet="1" objects="1" scenarios="1"/>
  <mergeCells count="6">
    <mergeCell ref="A9:B9"/>
    <mergeCell ref="A14:H14"/>
    <mergeCell ref="A6:E6"/>
    <mergeCell ref="A7:E7"/>
    <mergeCell ref="A3:K3"/>
    <mergeCell ref="A4:K4"/>
  </mergeCells>
  <phoneticPr fontId="0" type="noConversion"/>
  <pageMargins left="0.7" right="0.7" top="0.78740157499999996" bottom="0.78740157499999996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 pro část I.</vt:lpstr>
      <vt:lpstr>cenová nabídka pro část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2024-11-18T07:56:08Z</cp:lastPrinted>
  <dcterms:created xsi:type="dcterms:W3CDTF">2024-11-12T09:15:10Z</dcterms:created>
  <dcterms:modified xsi:type="dcterms:W3CDTF">2025-07-20T10:44:20Z</dcterms:modified>
</cp:coreProperties>
</file>