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Veřejné zakázky\Opava - Rukavice\ZD\Přílohy\"/>
    </mc:Choice>
  </mc:AlternateContent>
  <xr:revisionPtr revIDLastSave="0" documentId="13_ncr:1_{1F3BF7C1-FC56-4004-B7A4-A75D5D9F412D}" xr6:coauthVersionLast="47" xr6:coauthVersionMax="47" xr10:uidLastSave="{00000000-0000-0000-0000-000000000000}"/>
  <bookViews>
    <workbookView xWindow="-120" yWindow="-120" windowWidth="29040" windowHeight="15840" xr2:uid="{D364DBB7-D2F7-455B-952D-485492B1CAF5}"/>
  </bookViews>
  <sheets>
    <sheet name="část IV" sheetId="1" r:id="rId1"/>
    <sheet name="nabídková cena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7" i="6"/>
  <c r="B6" i="6"/>
  <c r="B11" i="6" s="1"/>
  <c r="B5" i="6"/>
  <c r="I4" i="6"/>
  <c r="J4" i="6" s="1"/>
  <c r="K4" i="6" l="1"/>
  <c r="L4" i="6"/>
  <c r="M4" i="6"/>
</calcChain>
</file>

<file path=xl/sharedStrings.xml><?xml version="1.0" encoding="utf-8"?>
<sst xmlns="http://schemas.openxmlformats.org/spreadsheetml/2006/main" count="70" uniqueCount="68">
  <si>
    <t>Zboží splňuje: ANO/NE/popis</t>
  </si>
  <si>
    <t>"Dodávky operačních sterilních rukavic"</t>
  </si>
  <si>
    <t>Číslo spisu: OPA/FMP/2025/06/rukavice</t>
  </si>
  <si>
    <t xml:space="preserve">Uvedená specifikace a technické parametry představují minimální požadavky zadavatele na dodávku rukavic, které jsou předmětem této části veřejné zakázky. Účastník může nabídnout řešení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Účastník předloží v nabídce požadované technické (produktové) listy s podrobným popisem zboží, aby zadavatel mohl ověřit splnění požadovaných parametrů. </t>
  </si>
  <si>
    <t>Rukavice operační latexové bez pudru se zdrsnělými konečky prstů</t>
  </si>
  <si>
    <t>Bez pudru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</si>
  <si>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</si>
  <si>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</si>
  <si>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</si>
  <si>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</si>
  <si>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</si>
  <si>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</si>
  <si>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</si>
  <si>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</si>
  <si>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</si>
  <si>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</si>
  <si>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</si>
  <si>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</si>
  <si>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Dostupné ve velikostech:     6;    6,5;     7;     7,5;     8;     8,5   9;</t>
  </si>
  <si>
    <t>Vysoká pružnost a měkkost</t>
  </si>
  <si>
    <t>Velká odolnost a pohodlné používání</t>
  </si>
  <si>
    <t>Vynikající citlivost v dotyku</t>
  </si>
  <si>
    <t>Mikro zdrsněné části prstů</t>
  </si>
  <si>
    <t>Vyrobeny z latexu, s obsahem celkového extrahovatelného latexového proteinu ≤30 μg/g</t>
  </si>
  <si>
    <t>Síla při roztržení před použitím ≥ 15 N (dle EN455)</t>
  </si>
  <si>
    <t>Manžeta musí poskytovat bezpečné olemování pláště, včetně dobrého přilnutí na zápěstí, zabraňuje svinutí navléknuté rukavice.</t>
  </si>
  <si>
    <t xml:space="preserve">Úroveň mikrobiální propustnosti -  AQL maximálně 0,65 </t>
  </si>
  <si>
    <t>Předpokládaný odběr párů/2 roky</t>
  </si>
  <si>
    <t>Katalogové / objednací číslo</t>
  </si>
  <si>
    <t>Nabízený materiál (obchodní název)</t>
  </si>
  <si>
    <t>Kód VZP</t>
  </si>
  <si>
    <t>Základní nabídková cena</t>
  </si>
  <si>
    <t>Cena za pár bez DPH</t>
  </si>
  <si>
    <t>sazba DPH</t>
  </si>
  <si>
    <t>DPH v Kč</t>
  </si>
  <si>
    <t>Cena za pár v Kč vč. DPH</t>
  </si>
  <si>
    <t xml:space="preserve">Nabídková cena v Kč bez DPH za předpokládaný odběr za 2 roky </t>
  </si>
  <si>
    <t>DPH v Kč za předpokládaný odběr za 2 roky</t>
  </si>
  <si>
    <t>Nabídková cena v Kč vč. DPH za předpokládaný odběr za 2 roky</t>
  </si>
  <si>
    <t>doplní účastník</t>
  </si>
  <si>
    <t>Počet párů v balení</t>
  </si>
  <si>
    <t>Příloha č. 4d Technická specifikace - část IV.</t>
  </si>
  <si>
    <t>Velikosti</t>
  </si>
  <si>
    <t>CELKEM</t>
  </si>
  <si>
    <t>Vnější povrch s úpravou - mikro zdrsněné části prstů, umožňující bezpečné uchopení a manipulaci s nástroji v suchém i vlhkém prostředí</t>
  </si>
  <si>
    <t>Sterilní, vhodné pro všechny lékařské postupy</t>
  </si>
  <si>
    <t xml:space="preserve">K jednorázovému použití </t>
  </si>
  <si>
    <t>Použití rukavic umožňuje provádět všechny potřebné výkony bez omezení citlivosti v rukou</t>
  </si>
  <si>
    <t>Pružnost rukavic umožňuje přirozený pohyb, rukavice neškrtí</t>
  </si>
  <si>
    <t>Snadné otevření obalu; tzv. peel efekt, nesmí být slepené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</si>
  <si>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</si>
  <si>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</si>
  <si>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</si>
  <si>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</si>
  <si>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</si>
  <si>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</si>
  <si>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</si>
  <si>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</si>
  <si>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</si>
  <si>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</si>
  <si>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</si>
  <si>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Při zatížení v provozu nedojde k protržení rukavic</t>
  </si>
  <si>
    <t>Při navlékání nedojde k odtržení manžety a protržení rukavic</t>
  </si>
  <si>
    <t>Síla materiálu v oblasti dlaně (tj. vrstva/y tvořící materiál rukavice v oblasti dlaně) min. 0,19 mm</t>
  </si>
  <si>
    <t xml:space="preserve">Vnitřní povrch umožňuje snadné navlékání </t>
  </si>
  <si>
    <r>
      <t xml:space="preserve">Plně anatomické, </t>
    </r>
    <r>
      <rPr>
        <b/>
        <strike/>
        <sz val="10"/>
        <color theme="1"/>
        <rFont val="Times New Roman"/>
        <family val="1"/>
        <charset val="238"/>
      </rPr>
      <t>rovné prsty</t>
    </r>
    <r>
      <rPr>
        <sz val="10"/>
        <color theme="1"/>
        <rFont val="Times New Roman"/>
        <family val="1"/>
        <charset val="238"/>
      </rPr>
      <t>, rovný nebo rolovaný okraj</t>
    </r>
  </si>
  <si>
    <r>
      <t xml:space="preserve">Testováno pro použití v kombinaci s chemoterapeutiky (v souladu s ASTM D6978 </t>
    </r>
    <r>
      <rPr>
        <b/>
        <u/>
        <sz val="10"/>
        <color theme="1"/>
        <rFont val="Times New Roman"/>
        <family val="1"/>
        <charset val="238"/>
      </rPr>
      <t>nebo v souladu s EN 16523-1</t>
    </r>
    <r>
      <rPr>
        <sz val="10"/>
        <color theme="1"/>
        <rFont val="Times New Roman"/>
        <family val="1"/>
        <charset val="238"/>
      </rPr>
      <t>)</t>
    </r>
  </si>
  <si>
    <r>
      <t xml:space="preserve">Testováno na přítomnost škodlivých proteinů v rukavicích </t>
    </r>
    <r>
      <rPr>
        <strike/>
        <sz val="10"/>
        <color theme="1"/>
        <rFont val="Times New Roman"/>
        <family val="1"/>
        <charset val="238"/>
      </rPr>
      <t>(FITKIT test</t>
    </r>
    <r>
      <rPr>
        <sz val="10"/>
        <color theme="1"/>
        <rFont val="Times New Roman"/>
        <family val="1"/>
        <charset val="238"/>
      </rPr>
      <t xml:space="preserve">  </t>
    </r>
    <r>
      <rPr>
        <b/>
        <u/>
        <sz val="10"/>
        <color theme="1"/>
        <rFont val="Times New Roman"/>
        <family val="1"/>
        <charset val="238"/>
      </rPr>
      <t>v souladu s EN 455-3</t>
    </r>
    <r>
      <rPr>
        <sz val="10"/>
        <color theme="1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</si>
</sst>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trike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trike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6" fillId="0" borderId="0" xfId="0" applyFont="1"/>
    <xf numFmtId="0" fontId="2" fillId="0" borderId="0" xfId="0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6" fillId="4" borderId="3" xfId="0" applyFont="1" applyFill="1" applyBorder="1"/>
    <xf numFmtId="0" fontId="4" fillId="4" borderId="3" xfId="0" applyFont="1" applyFill="1" applyBorder="1"/>
    <xf numFmtId="0" fontId="4" fillId="4" borderId="5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9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/>
    <xf numFmtId="3" fontId="8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/>
    <xf numFmtId="0" fontId="6" fillId="0" borderId="2" xfId="0" applyFont="1" applyBorder="1" applyAlignment="1">
      <alignment horizontal="left" wrapText="1"/>
    </xf>
    <xf numFmtId="0" fontId="6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2" borderId="0" xfId="0" applyFont="1" applyFill="1"/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6" fillId="4" borderId="9" xfId="0" applyFont="1" applyFill="1" applyBorder="1"/>
    <xf numFmtId="0" fontId="0" fillId="4" borderId="3" xfId="0" applyFill="1" applyBorder="1"/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 wrapText="1"/>
      <protection locked="0"/>
    </xf>
    <xf numFmtId="49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4" xfId="0" applyNumberFormat="1" applyFill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0" fillId="0" borderId="0" xfId="0"/>
    <xf numFmtId="0" fontId="1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2" xfId="0" applyNumberFormat="1" applyFill="1" applyBorder="1" applyAlignment="1" applyProtection="1">
      <alignment horizontal="center" vertical="center" wrapText="1"/>
      <protection locked="0"/>
    </xf>
    <xf numFmtId="4" fontId="0" fillId="4" borderId="4" xfId="0" applyNumberFormat="1" applyFill="1" applyBorder="1" applyAlignment="1" applyProtection="1">
      <alignment horizontal="center" vertical="center" wrapText="1"/>
      <protection locked="0"/>
    </xf>
    <xf numFmtId="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4" borderId="2" xfId="0" applyNumberFormat="1" applyFill="1" applyBorder="1" applyAlignment="1" applyProtection="1">
      <alignment horizontal="center" vertical="center" wrapText="1"/>
      <protection locked="0"/>
    </xf>
    <xf numFmtId="9" fontId="0" fillId="4" borderId="4" xfId="0" applyNumberFormat="1" applyFill="1" applyBorder="1" applyAlignment="1" applyProtection="1">
      <alignment horizontal="center" vertical="center" wrapText="1"/>
      <protection locked="0"/>
    </xf>
    <xf numFmtId="4" fontId="8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3" borderId="4" xfId="0" applyNumberForma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</cellXfs>
  <cellStyles count="2">
    <cellStyle name="Normální" xfId="0" builtinId="0"/>
    <cellStyle name="Normální 4" xfId="1" xr:uid="{B8694EB2-ABB2-4210-9362-11828C23C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fishersci.com/TFS-Assets/CCG/product-images/11311784_GRP_A.JPG-650.jpg?_ga=2.249152707.536198477.1578924757-2051078199.157839257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57150</xdr:colOff>
      <xdr:row>5</xdr:row>
      <xdr:rowOff>38673</xdr:rowOff>
    </xdr:to>
    <xdr:sp macro="" textlink="">
      <xdr:nvSpPr>
        <xdr:cNvPr id="3" name="productImage" descr="TPP Techno Plastic Products&amp;trade;&amp;nbsp;Serological Pipets: Food and Beverage Specimen Collection and Media Food and Beverage Testin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A4B386E-1557-4D92-847C-A4844159A212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130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4F8AD-E421-40AA-A7FA-6310714C12FF}">
  <dimension ref="A1:C62"/>
  <sheetViews>
    <sheetView tabSelected="1" topLeftCell="A11" zoomScale="150" zoomScaleNormal="150" workbookViewId="0">
      <selection activeCell="B26" sqref="B26"/>
    </sheetView>
  </sheetViews>
  <sheetFormatPr defaultRowHeight="15" x14ac:dyDescent="0.25"/>
  <cols>
    <col min="1" max="1" width="3.7109375" customWidth="1"/>
    <col min="2" max="2" width="65.7109375" customWidth="1"/>
    <col min="3" max="3" width="20.7109375" customWidth="1"/>
  </cols>
  <sheetData>
    <row r="1" spans="1:3" x14ac:dyDescent="0.25">
      <c r="A1" s="1" t="s">
        <v>41</v>
      </c>
      <c r="B1" s="1"/>
      <c r="C1" s="1"/>
    </row>
    <row r="2" spans="1:3" ht="18.75" x14ac:dyDescent="0.25">
      <c r="A2" s="49" t="s">
        <v>1</v>
      </c>
      <c r="B2" s="49"/>
      <c r="C2" s="49"/>
    </row>
    <row r="3" spans="1:3" x14ac:dyDescent="0.25">
      <c r="A3" s="1" t="s">
        <v>2</v>
      </c>
      <c r="B3" s="1"/>
      <c r="C3" s="1"/>
    </row>
    <row r="4" spans="1:3" x14ac:dyDescent="0.25">
      <c r="A4" s="1"/>
      <c r="B4" s="1"/>
      <c r="C4" s="13" t="s">
        <v>39</v>
      </c>
    </row>
    <row r="5" spans="1:3" ht="99.95" customHeight="1" thickBot="1" x14ac:dyDescent="0.3">
      <c r="A5" s="50" t="s">
        <v>3</v>
      </c>
      <c r="B5" s="51"/>
      <c r="C5" s="51"/>
    </row>
    <row r="6" spans="1:3" ht="39.950000000000003" customHeight="1" thickBot="1" x14ac:dyDescent="0.3">
      <c r="A6" s="35"/>
      <c r="B6" s="36" t="s">
        <v>4</v>
      </c>
      <c r="C6" s="37" t="s">
        <v>0</v>
      </c>
    </row>
    <row r="7" spans="1:3" ht="36" customHeight="1" x14ac:dyDescent="0.25">
      <c r="A7" s="39" t="s">
        <v>6</v>
      </c>
      <c r="B7" s="40" t="s">
        <v>23</v>
      </c>
      <c r="C7" s="41"/>
    </row>
    <row r="8" spans="1:3" ht="36" customHeight="1" x14ac:dyDescent="0.25">
      <c r="A8" s="12" t="s">
        <v>7</v>
      </c>
      <c r="B8" s="7" t="s">
        <v>44</v>
      </c>
      <c r="C8" s="14"/>
    </row>
    <row r="9" spans="1:3" ht="36" customHeight="1" x14ac:dyDescent="0.25">
      <c r="A9" s="12" t="s">
        <v>8</v>
      </c>
      <c r="B9" s="7" t="s">
        <v>64</v>
      </c>
      <c r="C9" s="14"/>
    </row>
    <row r="10" spans="1:3" ht="18" customHeight="1" x14ac:dyDescent="0.25">
      <c r="A10" s="12" t="s">
        <v>9</v>
      </c>
      <c r="B10" s="7" t="s">
        <v>45</v>
      </c>
      <c r="C10" s="14"/>
    </row>
    <row r="11" spans="1:3" ht="18" customHeight="1" x14ac:dyDescent="0.25">
      <c r="A11" s="12" t="s">
        <v>10</v>
      </c>
      <c r="B11" s="7" t="s">
        <v>46</v>
      </c>
      <c r="C11" s="14"/>
    </row>
    <row r="12" spans="1:3" ht="18" customHeight="1" x14ac:dyDescent="0.25">
      <c r="A12" s="12" t="s">
        <v>11</v>
      </c>
      <c r="B12" s="7" t="s">
        <v>5</v>
      </c>
      <c r="C12" s="14"/>
    </row>
    <row r="13" spans="1:3" ht="18" customHeight="1" x14ac:dyDescent="0.25">
      <c r="A13" s="12" t="s">
        <v>12</v>
      </c>
      <c r="B13" s="7" t="s">
        <v>65</v>
      </c>
      <c r="C13" s="14"/>
    </row>
    <row r="14" spans="1:3" ht="36" customHeight="1" x14ac:dyDescent="0.25">
      <c r="A14" s="12" t="s">
        <v>13</v>
      </c>
      <c r="B14" s="7" t="s">
        <v>25</v>
      </c>
      <c r="C14" s="14"/>
    </row>
    <row r="15" spans="1:3" ht="36" customHeight="1" x14ac:dyDescent="0.25">
      <c r="A15" s="12" t="s">
        <v>14</v>
      </c>
      <c r="B15" s="34" t="s">
        <v>63</v>
      </c>
      <c r="C15" s="14"/>
    </row>
    <row r="16" spans="1:3" ht="18" customHeight="1" x14ac:dyDescent="0.25">
      <c r="A16" s="12" t="s">
        <v>15</v>
      </c>
      <c r="B16" s="31" t="s">
        <v>26</v>
      </c>
      <c r="C16" s="14"/>
    </row>
    <row r="17" spans="1:3" ht="18" customHeight="1" x14ac:dyDescent="0.25">
      <c r="A17" s="12" t="s">
        <v>16</v>
      </c>
      <c r="B17" s="34" t="s">
        <v>24</v>
      </c>
      <c r="C17" s="14"/>
    </row>
    <row r="18" spans="1:3" ht="18" customHeight="1" x14ac:dyDescent="0.25">
      <c r="A18" s="12" t="s">
        <v>17</v>
      </c>
      <c r="B18" s="7" t="s">
        <v>18</v>
      </c>
      <c r="C18" s="42"/>
    </row>
    <row r="19" spans="1:3" ht="36" customHeight="1" x14ac:dyDescent="0.25">
      <c r="A19" s="12" t="s">
        <v>50</v>
      </c>
      <c r="B19" s="7" t="s">
        <v>47</v>
      </c>
      <c r="C19" s="14"/>
    </row>
    <row r="20" spans="1:3" ht="18" customHeight="1" x14ac:dyDescent="0.25">
      <c r="A20" s="12" t="s">
        <v>51</v>
      </c>
      <c r="B20" s="7" t="s">
        <v>48</v>
      </c>
      <c r="C20" s="14"/>
    </row>
    <row r="21" spans="1:3" ht="18" customHeight="1" x14ac:dyDescent="0.25">
      <c r="A21" s="12" t="s">
        <v>52</v>
      </c>
      <c r="B21" s="7" t="s">
        <v>61</v>
      </c>
      <c r="C21" s="14"/>
    </row>
    <row r="22" spans="1:3" ht="18" customHeight="1" x14ac:dyDescent="0.25">
      <c r="A22" s="12" t="s">
        <v>53</v>
      </c>
      <c r="B22" s="7" t="s">
        <v>62</v>
      </c>
      <c r="C22" s="14"/>
    </row>
    <row r="23" spans="1:3" ht="18" customHeight="1" x14ac:dyDescent="0.25">
      <c r="A23" s="12" t="s">
        <v>54</v>
      </c>
      <c r="B23" s="7" t="s">
        <v>49</v>
      </c>
      <c r="C23" s="42"/>
    </row>
    <row r="24" spans="1:3" ht="28.5" customHeight="1" x14ac:dyDescent="0.25">
      <c r="A24" s="12" t="s">
        <v>55</v>
      </c>
      <c r="B24" s="7" t="s">
        <v>66</v>
      </c>
      <c r="C24" s="14"/>
    </row>
    <row r="25" spans="1:3" ht="33" customHeight="1" x14ac:dyDescent="0.25">
      <c r="A25" s="12" t="s">
        <v>56</v>
      </c>
      <c r="B25" s="7" t="s">
        <v>67</v>
      </c>
      <c r="C25" s="14"/>
    </row>
    <row r="26" spans="1:3" ht="18" customHeight="1" x14ac:dyDescent="0.25">
      <c r="A26" s="12" t="s">
        <v>57</v>
      </c>
      <c r="B26" s="7" t="s">
        <v>22</v>
      </c>
      <c r="C26" s="14"/>
    </row>
    <row r="27" spans="1:3" ht="18" customHeight="1" x14ac:dyDescent="0.25">
      <c r="A27" s="12" t="s">
        <v>58</v>
      </c>
      <c r="B27" s="7" t="s">
        <v>19</v>
      </c>
      <c r="C27" s="14"/>
    </row>
    <row r="28" spans="1:3" ht="18" customHeight="1" x14ac:dyDescent="0.25">
      <c r="A28" s="12" t="s">
        <v>59</v>
      </c>
      <c r="B28" s="7" t="s">
        <v>20</v>
      </c>
      <c r="C28" s="15"/>
    </row>
    <row r="29" spans="1:3" ht="18" customHeight="1" thickBot="1" x14ac:dyDescent="0.3">
      <c r="A29" s="32" t="s">
        <v>60</v>
      </c>
      <c r="B29" s="33" t="s">
        <v>21</v>
      </c>
      <c r="C29" s="16"/>
    </row>
    <row r="30" spans="1:3" ht="18" customHeight="1" x14ac:dyDescent="0.25">
      <c r="A30" s="29"/>
      <c r="C30" s="38"/>
    </row>
    <row r="31" spans="1:3" ht="18" customHeight="1" x14ac:dyDescent="0.25">
      <c r="A31" s="29"/>
      <c r="C31" s="38"/>
    </row>
    <row r="32" spans="1:3" ht="18" customHeight="1" x14ac:dyDescent="0.25">
      <c r="A32" s="29"/>
      <c r="C32" s="30"/>
    </row>
    <row r="33" spans="1:3" ht="18" customHeight="1" x14ac:dyDescent="0.25">
      <c r="A33" s="29"/>
      <c r="C33" s="30"/>
    </row>
    <row r="34" spans="1:3" ht="18" customHeight="1" x14ac:dyDescent="0.25">
      <c r="A34" s="29"/>
      <c r="C34" s="30"/>
    </row>
    <row r="35" spans="1:3" ht="18" customHeight="1" x14ac:dyDescent="0.25">
      <c r="A35" s="29"/>
      <c r="C35" s="30"/>
    </row>
    <row r="36" spans="1:3" ht="18" customHeight="1" x14ac:dyDescent="0.25">
      <c r="B36" s="10"/>
    </row>
    <row r="37" spans="1:3" ht="18" customHeight="1" x14ac:dyDescent="0.25">
      <c r="B37" s="9"/>
    </row>
    <row r="38" spans="1:3" ht="18" customHeight="1" x14ac:dyDescent="0.25">
      <c r="B38" s="8"/>
    </row>
    <row r="39" spans="1:3" ht="18" customHeight="1" x14ac:dyDescent="0.25">
      <c r="B39" s="8"/>
    </row>
    <row r="40" spans="1:3" ht="18" customHeight="1" x14ac:dyDescent="0.25">
      <c r="B40" s="11"/>
    </row>
    <row r="41" spans="1:3" ht="18" customHeight="1" x14ac:dyDescent="0.25">
      <c r="B41" s="2"/>
    </row>
    <row r="42" spans="1:3" ht="18" customHeight="1" x14ac:dyDescent="0.25">
      <c r="B42" s="3"/>
    </row>
    <row r="43" spans="1:3" ht="18" customHeight="1" x14ac:dyDescent="0.25">
      <c r="B43" s="3"/>
    </row>
    <row r="44" spans="1:3" ht="18" customHeight="1" x14ac:dyDescent="0.25">
      <c r="B44" s="3"/>
    </row>
    <row r="45" spans="1:3" ht="18" customHeight="1" x14ac:dyDescent="0.25">
      <c r="B45" s="3"/>
    </row>
    <row r="46" spans="1:3" ht="18" customHeight="1" x14ac:dyDescent="0.25">
      <c r="B46" s="2"/>
    </row>
    <row r="47" spans="1:3" ht="18" customHeight="1" x14ac:dyDescent="0.25">
      <c r="B47" s="2"/>
    </row>
    <row r="48" spans="1:3" ht="18" customHeight="1" x14ac:dyDescent="0.25">
      <c r="B48" s="2"/>
    </row>
    <row r="49" spans="2:2" ht="18" customHeight="1" x14ac:dyDescent="0.25">
      <c r="B49" s="4"/>
    </row>
    <row r="50" spans="2:2" ht="18" customHeight="1" x14ac:dyDescent="0.25">
      <c r="B50" s="4"/>
    </row>
    <row r="51" spans="2:2" ht="18" customHeight="1" x14ac:dyDescent="0.25">
      <c r="B51" s="4"/>
    </row>
    <row r="52" spans="2:2" ht="18" customHeight="1" x14ac:dyDescent="0.25">
      <c r="B52" s="4"/>
    </row>
    <row r="53" spans="2:2" ht="18" customHeight="1" x14ac:dyDescent="0.25">
      <c r="B53" s="5"/>
    </row>
    <row r="54" spans="2:2" ht="18" customHeight="1" x14ac:dyDescent="0.25">
      <c r="B54" s="5"/>
    </row>
    <row r="55" spans="2:2" ht="18" customHeight="1" x14ac:dyDescent="0.25">
      <c r="B55" s="5"/>
    </row>
    <row r="56" spans="2:2" ht="18" customHeight="1" x14ac:dyDescent="0.25">
      <c r="B56" s="5"/>
    </row>
    <row r="57" spans="2:2" ht="18" customHeight="1" x14ac:dyDescent="0.25">
      <c r="B57" s="5"/>
    </row>
    <row r="58" spans="2:2" ht="18" customHeight="1" x14ac:dyDescent="0.25">
      <c r="B58" s="6"/>
    </row>
    <row r="59" spans="2:2" ht="18" customHeight="1" x14ac:dyDescent="0.25">
      <c r="B59" s="6"/>
    </row>
    <row r="60" spans="2:2" ht="18" customHeight="1" x14ac:dyDescent="0.25">
      <c r="B60" s="5"/>
    </row>
    <row r="61" spans="2:2" ht="18" customHeight="1" x14ac:dyDescent="0.25">
      <c r="B61" s="5"/>
    </row>
    <row r="62" spans="2:2" ht="18" customHeight="1" x14ac:dyDescent="0.25">
      <c r="B62" s="5"/>
    </row>
  </sheetData>
  <mergeCells count="2">
    <mergeCell ref="A2:C2"/>
    <mergeCell ref="A5:C5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A632E-EC78-46B4-8F6A-1D798B7FA097}">
  <dimension ref="A1:M13"/>
  <sheetViews>
    <sheetView zoomScaleNormal="100" workbookViewId="0">
      <selection activeCell="F15" sqref="F15"/>
    </sheetView>
  </sheetViews>
  <sheetFormatPr defaultRowHeight="15" x14ac:dyDescent="0.25"/>
  <cols>
    <col min="1" max="1" width="12.28515625" customWidth="1"/>
    <col min="2" max="2" width="12.5703125" customWidth="1"/>
    <col min="3" max="4" width="15.7109375" customWidth="1"/>
    <col min="5" max="9" width="9.7109375" customWidth="1"/>
    <col min="10" max="12" width="15.7109375" customWidth="1"/>
    <col min="13" max="13" width="16.140625" customWidth="1"/>
  </cols>
  <sheetData>
    <row r="1" spans="1:13" ht="33" customHeight="1" thickBot="1" x14ac:dyDescent="0.3">
      <c r="A1" s="54" t="s">
        <v>4</v>
      </c>
      <c r="B1" s="54"/>
      <c r="C1" s="54"/>
      <c r="D1" s="54"/>
      <c r="E1" s="55"/>
    </row>
    <row r="2" spans="1:13" ht="15.75" x14ac:dyDescent="0.25">
      <c r="A2" s="56" t="s">
        <v>42</v>
      </c>
      <c r="B2" s="58" t="s">
        <v>27</v>
      </c>
      <c r="C2" s="58" t="s">
        <v>28</v>
      </c>
      <c r="D2" s="58" t="s">
        <v>29</v>
      </c>
      <c r="E2" s="58" t="s">
        <v>30</v>
      </c>
      <c r="F2" s="58" t="s">
        <v>40</v>
      </c>
      <c r="G2" s="61" t="s">
        <v>31</v>
      </c>
      <c r="H2" s="61"/>
      <c r="I2" s="61"/>
      <c r="J2" s="61"/>
      <c r="K2" s="61"/>
      <c r="L2" s="61"/>
      <c r="M2" s="62"/>
    </row>
    <row r="3" spans="1:13" ht="98.25" customHeight="1" x14ac:dyDescent="0.25">
      <c r="A3" s="57"/>
      <c r="B3" s="59"/>
      <c r="C3" s="59"/>
      <c r="D3" s="59"/>
      <c r="E3" s="59"/>
      <c r="F3" s="60"/>
      <c r="G3" s="17" t="s">
        <v>32</v>
      </c>
      <c r="H3" s="17" t="s">
        <v>33</v>
      </c>
      <c r="I3" s="17" t="s">
        <v>34</v>
      </c>
      <c r="J3" s="17" t="s">
        <v>35</v>
      </c>
      <c r="K3" s="18" t="s">
        <v>36</v>
      </c>
      <c r="L3" s="17" t="s">
        <v>37</v>
      </c>
      <c r="M3" s="19" t="s">
        <v>38</v>
      </c>
    </row>
    <row r="4" spans="1:13" ht="20.100000000000001" customHeight="1" x14ac:dyDescent="0.25">
      <c r="A4" s="20">
        <v>6</v>
      </c>
      <c r="B4" s="47">
        <v>0</v>
      </c>
      <c r="C4" s="43"/>
      <c r="D4" s="43"/>
      <c r="E4" s="43"/>
      <c r="F4" s="44"/>
      <c r="G4" s="63"/>
      <c r="H4" s="66"/>
      <c r="I4" s="69">
        <f>G4*H4</f>
        <v>0</v>
      </c>
      <c r="J4" s="69">
        <f>G4+I4</f>
        <v>0</v>
      </c>
      <c r="K4" s="72">
        <f>G4*B11</f>
        <v>0</v>
      </c>
      <c r="L4" s="72">
        <f>I4*B11</f>
        <v>0</v>
      </c>
      <c r="M4" s="75">
        <f>J4*B11</f>
        <v>0</v>
      </c>
    </row>
    <row r="5" spans="1:13" ht="20.100000000000001" customHeight="1" x14ac:dyDescent="0.25">
      <c r="A5" s="20">
        <v>6.5</v>
      </c>
      <c r="B5" s="47">
        <f>3300*2</f>
        <v>6600</v>
      </c>
      <c r="C5" s="43"/>
      <c r="D5" s="43"/>
      <c r="E5" s="43"/>
      <c r="F5" s="44"/>
      <c r="G5" s="64"/>
      <c r="H5" s="67"/>
      <c r="I5" s="70"/>
      <c r="J5" s="70"/>
      <c r="K5" s="73"/>
      <c r="L5" s="73"/>
      <c r="M5" s="76"/>
    </row>
    <row r="6" spans="1:13" ht="20.100000000000001" customHeight="1" x14ac:dyDescent="0.25">
      <c r="A6" s="20">
        <v>7</v>
      </c>
      <c r="B6" s="47">
        <f>1950*2</f>
        <v>3900</v>
      </c>
      <c r="C6" s="43"/>
      <c r="D6" s="43"/>
      <c r="E6" s="43"/>
      <c r="F6" s="44"/>
      <c r="G6" s="64"/>
      <c r="H6" s="67"/>
      <c r="I6" s="70"/>
      <c r="J6" s="70"/>
      <c r="K6" s="73"/>
      <c r="L6" s="73"/>
      <c r="M6" s="76"/>
    </row>
    <row r="7" spans="1:13" ht="20.100000000000001" customHeight="1" x14ac:dyDescent="0.25">
      <c r="A7" s="20">
        <v>7.5</v>
      </c>
      <c r="B7" s="47">
        <f>950*2</f>
        <v>1900</v>
      </c>
      <c r="C7" s="43"/>
      <c r="D7" s="43"/>
      <c r="E7" s="43"/>
      <c r="F7" s="44"/>
      <c r="G7" s="64"/>
      <c r="H7" s="67"/>
      <c r="I7" s="70"/>
      <c r="J7" s="70"/>
      <c r="K7" s="73"/>
      <c r="L7" s="73"/>
      <c r="M7" s="76"/>
    </row>
    <row r="8" spans="1:13" ht="20.100000000000001" customHeight="1" x14ac:dyDescent="0.25">
      <c r="A8" s="20">
        <v>8</v>
      </c>
      <c r="B8" s="47">
        <f>200*2</f>
        <v>400</v>
      </c>
      <c r="C8" s="43"/>
      <c r="D8" s="43"/>
      <c r="E8" s="43"/>
      <c r="F8" s="44"/>
      <c r="G8" s="64"/>
      <c r="H8" s="67"/>
      <c r="I8" s="70"/>
      <c r="J8" s="70"/>
      <c r="K8" s="73"/>
      <c r="L8" s="73"/>
      <c r="M8" s="76"/>
    </row>
    <row r="9" spans="1:13" ht="20.100000000000001" customHeight="1" x14ac:dyDescent="0.25">
      <c r="A9" s="20">
        <v>8.5</v>
      </c>
      <c r="B9" s="47">
        <v>0</v>
      </c>
      <c r="C9" s="43"/>
      <c r="D9" s="43"/>
      <c r="E9" s="43"/>
      <c r="F9" s="44"/>
      <c r="G9" s="64"/>
      <c r="H9" s="67"/>
      <c r="I9" s="70"/>
      <c r="J9" s="70"/>
      <c r="K9" s="73"/>
      <c r="L9" s="73"/>
      <c r="M9" s="76"/>
    </row>
    <row r="10" spans="1:13" ht="20.100000000000001" customHeight="1" thickBot="1" x14ac:dyDescent="0.3">
      <c r="A10" s="21">
        <v>9</v>
      </c>
      <c r="B10" s="48">
        <v>0</v>
      </c>
      <c r="C10" s="45"/>
      <c r="D10" s="45"/>
      <c r="E10" s="45"/>
      <c r="F10" s="46"/>
      <c r="G10" s="65"/>
      <c r="H10" s="68"/>
      <c r="I10" s="71"/>
      <c r="J10" s="71"/>
      <c r="K10" s="74"/>
      <c r="L10" s="74"/>
      <c r="M10" s="77"/>
    </row>
    <row r="11" spans="1:13" ht="20.100000000000001" customHeight="1" x14ac:dyDescent="0.25">
      <c r="A11" s="22" t="s">
        <v>43</v>
      </c>
      <c r="B11" s="28">
        <f>SUM(B4:B10)</f>
        <v>12800</v>
      </c>
      <c r="C11" s="23"/>
      <c r="D11" s="23"/>
      <c r="E11" s="23"/>
      <c r="F11" s="23"/>
      <c r="G11" s="24"/>
      <c r="H11" s="25"/>
      <c r="I11" s="24"/>
      <c r="J11" s="26"/>
      <c r="K11" s="24"/>
      <c r="L11" s="27"/>
      <c r="M11" s="24"/>
    </row>
    <row r="13" spans="1:13" x14ac:dyDescent="0.25">
      <c r="A13" s="52" t="s">
        <v>39</v>
      </c>
      <c r="B13" s="53"/>
    </row>
  </sheetData>
  <sheetProtection algorithmName="SHA-512" hashValue="FTV27pl9dYPu/egbJX3l5EeBqEViMUpBv6mGjQFte71VhrqcQNkyzcZBpj3khy24V/T+cxX/EjuNmspAZ4gq8A==" saltValue="fzqvnsjDrAIvNp1m0Uqn0Q==" spinCount="100000" sheet="1" objects="1" scenarios="1"/>
  <mergeCells count="16">
    <mergeCell ref="F2:F3"/>
    <mergeCell ref="G2:M2"/>
    <mergeCell ref="G4:G10"/>
    <mergeCell ref="H4:H10"/>
    <mergeCell ref="I4:I10"/>
    <mergeCell ref="J4:J10"/>
    <mergeCell ref="K4:K10"/>
    <mergeCell ref="L4:L10"/>
    <mergeCell ref="M4:M10"/>
    <mergeCell ref="A13:B13"/>
    <mergeCell ref="A1:E1"/>
    <mergeCell ref="A2:A3"/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IV</vt:lpstr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Sekretariát</cp:lastModifiedBy>
  <cp:lastPrinted>2025-05-21T08:12:20Z</cp:lastPrinted>
  <dcterms:created xsi:type="dcterms:W3CDTF">2025-05-13T08:40:28Z</dcterms:created>
  <dcterms:modified xsi:type="dcterms:W3CDTF">2025-08-28T10:19:30Z</dcterms:modified>
</cp:coreProperties>
</file>