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041\Documents\Veřejné zakázky 2025\25 Infuzní sety\"/>
    </mc:Choice>
  </mc:AlternateContent>
  <xr:revisionPtr revIDLastSave="0" documentId="13_ncr:1_{DAF5838B-8694-4CD8-8A42-D7652D5F694B}" xr6:coauthVersionLast="36" xr6:coauthVersionMax="36" xr10:uidLastSave="{00000000-0000-0000-0000-000000000000}"/>
  <bookViews>
    <workbookView xWindow="0" yWindow="0" windowWidth="27615" windowHeight="5880" xr2:uid="{4C7D8EA5-0B60-4C72-A337-AA299CF872D1}"/>
  </bookViews>
  <sheets>
    <sheet name="cenová nabídk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M7" i="1" l="1"/>
  <c r="P7" i="1"/>
  <c r="P8" i="1" s="1"/>
  <c r="K7" i="1" l="1"/>
  <c r="L7" i="1" s="1"/>
  <c r="R7" i="1" l="1"/>
  <c r="O7" i="1"/>
  <c r="N7" i="1" s="1"/>
  <c r="Q7" i="1" l="1"/>
  <c r="R8" i="1"/>
  <c r="Q8" i="1"/>
</calcChain>
</file>

<file path=xl/sharedStrings.xml><?xml version="1.0" encoding="utf-8"?>
<sst xmlns="http://schemas.openxmlformats.org/spreadsheetml/2006/main" count="54" uniqueCount="53">
  <si>
    <t>Popis</t>
  </si>
  <si>
    <t>Název výrobku</t>
  </si>
  <si>
    <t>Katalogové číslo</t>
  </si>
  <si>
    <t>DPH v %</t>
  </si>
  <si>
    <t>DPH v Kč</t>
  </si>
  <si>
    <t>Cena za balení bez DPH</t>
  </si>
  <si>
    <t>Cena za balení vč. DPH</t>
  </si>
  <si>
    <t>DPH za balení</t>
  </si>
  <si>
    <t>CELKEM</t>
  </si>
  <si>
    <t>doplní účastník</t>
  </si>
  <si>
    <t>tyto ceny uvede účastník do krycího listu</t>
  </si>
  <si>
    <t>Splněno ANO/NE</t>
  </si>
  <si>
    <t>poznámky/skutečné parametry/odkazy na dokumenty včetně uvedení čísla strany v předložené nabídce *</t>
  </si>
  <si>
    <t>* účastník může uvést stranu nabídky, případně dokument, ze kterého bude možné ověřit požadavek zadavatele</t>
  </si>
  <si>
    <t xml:space="preserve">Určené pro podání  infuzních a injekčních roztoků z lahví nebo plastových vaků do žíly pacienta vlivem působení gravitace. </t>
  </si>
  <si>
    <t>Technická specifikace</t>
  </si>
  <si>
    <t xml:space="preserve">Materiál musí odpovídat Nařízení Evropského parlamentu a Rady (EU) 2017/745. Splnění tohoto požadavku doloží účastník prohlášením o shodě a doložením příslušného dokladu, současně splňuje veškeré požadavky právních norem zejména na jeho vlastnosti a kvalitu.	"		</t>
  </si>
  <si>
    <t>Přiloženo skutečné vyobrazení výrobků, technický nebo produktový list</t>
  </si>
  <si>
    <t>Transparentní PVC hadička je zakončena závitem Luer lock minimální délky 150 cm</t>
  </si>
  <si>
    <t>Univerzální pevný ostrý hrot z umělé hmoty, snadné napíchnutí (malé, velké lahve, vaky)</t>
  </si>
  <si>
    <t>Úplné vyprázdnění infuzní lahve, vaku</t>
  </si>
  <si>
    <t>Vysoce transparentní kapková komůrka, kapkovač pro rovnoměrnou tvorbu kapek, dolní část kapkové komůrky je elastická a měkká pro rychlejší nastavení hladiny, hydrofóbní bakteriální filtr v zavzdušňovacím kanálku s uzávěrem, infuzní filtr 15μm</t>
  </si>
  <si>
    <t>Snažší a rychlejší nastavení rychlosti infuze při požadavku na minimální a maximální,  pomocí těsnícího rolovacího regulátoru průtoku. (např. při povolení regulátoru by neměla infuze kapat příliš rychle než je požadavek a naopak)</t>
  </si>
  <si>
    <t>Těsnost celého systému při napojení na infuzní roztok a při napojení na jehlu či kanylu</t>
  </si>
  <si>
    <t>Bezpečně a snadno odstranitelný ochranný kryt propichovacího trnu a připojovacího kužele pro udržení sterility</t>
  </si>
  <si>
    <t>Jednotlivě balené, sterilní, apyrogenní, jednorázové použití</t>
  </si>
  <si>
    <t>„Dodávky infuzních setů“</t>
  </si>
  <si>
    <t>Příloha č. 1 a</t>
  </si>
  <si>
    <t>OPA/Hal/2025/25/infuzní sety</t>
  </si>
  <si>
    <t>Část I. - infuzní sety pro gravitační infuzi</t>
  </si>
  <si>
    <t>Poznámka: Použití firemních názvů, termínů, katalog. čísel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medicínský účel.</t>
  </si>
  <si>
    <t>Předpokládaná spotřeba setů/2 roky</t>
  </si>
  <si>
    <t>Počet setů v balení</t>
  </si>
  <si>
    <t>Cena za set bez DPH</t>
  </si>
  <si>
    <t>Cena za set vč. DPH</t>
  </si>
  <si>
    <t>Cena celkem za předpokládaný počet setů bez DPH</t>
  </si>
  <si>
    <t>DPH  celkem za předpokládaný počet setů bez DPH</t>
  </si>
  <si>
    <t>Cena celkem za předpokládaný počet  setů vč. DPH</t>
  </si>
  <si>
    <t>Set infuzní pro gravitační infuzi</t>
  </si>
  <si>
    <t>Poř.</t>
  </si>
  <si>
    <t>1.</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</si>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</sst>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5" x14ac:knownFonts="1">
    <font>
      <sz val="11"/>
      <color theme="1"/>
      <name val="Calibri"/>
      <family val="2"/>
      <charset val="238"/>
      <scheme val="minor"/>
    </font>
    <font>
      <sz val="11"/>
      <color theme="1"/>
      <name val="Times New Roman"/>
      <family val="1"/>
      <charset val="238"/>
    </font>
    <font>
      <sz val="10"/>
      <color theme="1"/>
      <name val="Times New Roman"/>
      <family val="1"/>
      <charset val="238"/>
    </font>
    <font>
      <b/>
      <sz val="9"/>
      <color theme="1"/>
      <name val="Verdana"/>
      <family val="2"/>
      <charset val="238"/>
    </font>
    <font>
      <sz val="9"/>
      <color theme="1"/>
      <name val="Verdana"/>
      <family val="2"/>
      <charset val="238"/>
    </font>
    <font>
      <b/>
      <i/>
      <sz val="9"/>
      <color theme="1"/>
      <name val="Verdana"/>
      <family val="2"/>
      <charset val="238"/>
    </font>
    <font>
      <sz val="9"/>
      <name val="Verdana"/>
      <family val="2"/>
      <charset val="238"/>
    </font>
    <font>
      <b/>
      <sz val="14"/>
      <color theme="1"/>
      <name val="Verdana"/>
      <family val="2"/>
      <charset val="238"/>
    </font>
    <font>
      <b/>
      <sz val="12"/>
      <color theme="1"/>
      <name val="Verdana"/>
      <family val="2"/>
      <charset val="238"/>
    </font>
    <font>
      <sz val="12"/>
      <color theme="1"/>
      <name val="Verdana"/>
      <family val="2"/>
      <charset val="238"/>
    </font>
    <font>
      <b/>
      <sz val="11"/>
      <color theme="1"/>
      <name val="Calibri"/>
      <family val="2"/>
      <charset val="238"/>
      <scheme val="minor"/>
    </font>
    <font>
      <sz val="9"/>
      <color theme="1"/>
      <name val="Calibri"/>
      <family val="2"/>
      <charset val="238"/>
      <scheme val="minor"/>
    </font>
    <font>
      <i/>
      <sz val="9"/>
      <color theme="1"/>
      <name val="Verdana"/>
      <family val="2"/>
      <charset val="238"/>
    </font>
    <font>
      <i/>
      <sz val="11"/>
      <color theme="1"/>
      <name val="Calibri"/>
      <family val="2"/>
      <charset val="238"/>
      <scheme val="minor"/>
    </font>
    <font>
      <b/>
      <sz val="11"/>
      <color theme="1"/>
      <name val="Verdana"/>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0"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3" borderId="5" xfId="0" applyFill="1" applyBorder="1" applyAlignment="1">
      <alignment horizontal="center" vertical="center"/>
    </xf>
    <xf numFmtId="0" fontId="4" fillId="3" borderId="2" xfId="0" applyFont="1" applyFill="1" applyBorder="1" applyAlignment="1">
      <alignment horizontal="center" vertical="center" wrapText="1"/>
    </xf>
    <xf numFmtId="3" fontId="4" fillId="0" borderId="6" xfId="0" applyNumberFormat="1" applyFont="1" applyBorder="1" applyAlignment="1">
      <alignment horizontal="right" vertical="center"/>
    </xf>
    <xf numFmtId="164" fontId="4" fillId="0" borderId="6" xfId="0" applyNumberFormat="1" applyFont="1" applyBorder="1" applyAlignment="1">
      <alignment vertical="center"/>
    </xf>
    <xf numFmtId="4" fontId="4" fillId="0" borderId="6" xfId="0" applyNumberFormat="1" applyFont="1" applyBorder="1" applyAlignment="1">
      <alignment vertical="center"/>
    </xf>
    <xf numFmtId="4" fontId="3" fillId="2" borderId="2" xfId="0" applyNumberFormat="1" applyFont="1" applyFill="1" applyBorder="1" applyAlignment="1">
      <alignment vertical="center"/>
    </xf>
    <xf numFmtId="4" fontId="3" fillId="2" borderId="3" xfId="0" applyNumberFormat="1" applyFont="1" applyFill="1" applyBorder="1" applyAlignment="1">
      <alignment vertical="center"/>
    </xf>
    <xf numFmtId="0" fontId="0" fillId="0" borderId="7" xfId="0" applyBorder="1" applyAlignment="1">
      <alignment horizontal="center" vertical="center"/>
    </xf>
    <xf numFmtId="4" fontId="4" fillId="0" borderId="8" xfId="0" applyNumberFormat="1" applyFont="1" applyBorder="1" applyAlignment="1">
      <alignment vertical="center"/>
    </xf>
    <xf numFmtId="165" fontId="4" fillId="0" borderId="6" xfId="0" applyNumberFormat="1" applyFont="1" applyBorder="1" applyAlignment="1">
      <alignment vertical="center"/>
    </xf>
    <xf numFmtId="0" fontId="4" fillId="4" borderId="6" xfId="0" applyFont="1" applyFill="1" applyBorder="1" applyAlignment="1" applyProtection="1">
      <alignment wrapText="1"/>
      <protection locked="0"/>
    </xf>
    <xf numFmtId="0" fontId="4" fillId="4" borderId="6" xfId="0" applyFont="1" applyFill="1" applyBorder="1" applyAlignment="1" applyProtection="1">
      <alignment vertical="center"/>
      <protection locked="0"/>
    </xf>
    <xf numFmtId="164" fontId="6" fillId="4" borderId="6" xfId="0" applyNumberFormat="1" applyFont="1" applyFill="1" applyBorder="1" applyAlignment="1" applyProtection="1">
      <alignment vertical="center"/>
      <protection locked="0"/>
    </xf>
    <xf numFmtId="9" fontId="4" fillId="4" borderId="6" xfId="0" applyNumberFormat="1" applyFont="1" applyFill="1" applyBorder="1" applyAlignment="1" applyProtection="1">
      <alignment vertical="center"/>
      <protection locked="0"/>
    </xf>
    <xf numFmtId="0" fontId="4" fillId="4" borderId="1" xfId="0" applyFont="1" applyFill="1" applyBorder="1" applyAlignment="1" applyProtection="1">
      <alignment wrapText="1"/>
      <protection locked="0"/>
    </xf>
    <xf numFmtId="0" fontId="0" fillId="0" borderId="9" xfId="0" applyBorder="1" applyAlignment="1">
      <alignment horizontal="right" vertical="center"/>
    </xf>
    <xf numFmtId="0" fontId="0" fillId="0" borderId="11" xfId="0" applyBorder="1" applyAlignment="1">
      <alignment horizontal="right" vertical="center"/>
    </xf>
    <xf numFmtId="0" fontId="4" fillId="4" borderId="12" xfId="0" applyFont="1" applyFill="1" applyBorder="1" applyAlignment="1" applyProtection="1">
      <alignment wrapText="1"/>
      <protection locked="0"/>
    </xf>
    <xf numFmtId="0" fontId="0" fillId="0" borderId="14" xfId="0" applyBorder="1" applyAlignment="1">
      <alignment horizontal="right" vertical="center"/>
    </xf>
    <xf numFmtId="0" fontId="4" fillId="4" borderId="4" xfId="0" applyFont="1" applyFill="1" applyBorder="1" applyAlignment="1" applyProtection="1">
      <alignment wrapText="1"/>
      <protection locked="0"/>
    </xf>
    <xf numFmtId="0" fontId="14" fillId="3" borderId="2" xfId="0" applyFont="1" applyFill="1" applyBorder="1" applyAlignment="1">
      <alignment horizontal="center" vertical="center" wrapText="1"/>
    </xf>
    <xf numFmtId="0" fontId="12" fillId="0" borderId="0" xfId="0" applyFont="1" applyAlignment="1">
      <alignment wrapText="1"/>
    </xf>
    <xf numFmtId="0" fontId="0" fillId="0" borderId="0" xfId="0" applyAlignment="1"/>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5" fillId="4" borderId="0" xfId="0" applyFont="1" applyFill="1" applyAlignment="1"/>
    <xf numFmtId="0" fontId="12" fillId="2" borderId="0" xfId="0" applyFont="1" applyFill="1" applyAlignment="1"/>
    <xf numFmtId="0" fontId="13" fillId="2" borderId="0" xfId="0" applyFont="1" applyFill="1" applyAlignment="1"/>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8" fillId="0" borderId="0" xfId="0" applyFont="1" applyAlignment="1">
      <alignment horizontal="center" vertical="center" wrapText="1"/>
    </xf>
    <xf numFmtId="0" fontId="9" fillId="0" borderId="0" xfId="0" applyFont="1" applyAlignment="1">
      <alignment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wrapText="1"/>
    </xf>
    <xf numFmtId="0" fontId="4" fillId="0" borderId="12" xfId="0" applyFont="1" applyBorder="1" applyAlignment="1" applyProtection="1">
      <alignment wrapText="1"/>
      <protection locked="0"/>
    </xf>
    <xf numFmtId="0" fontId="4" fillId="0" borderId="13" xfId="0" applyFont="1" applyBorder="1" applyAlignment="1" applyProtection="1">
      <alignment wrapText="1"/>
      <protection locked="0"/>
    </xf>
    <xf numFmtId="0" fontId="4" fillId="0" borderId="0" xfId="0" applyFont="1" applyAlignment="1">
      <alignment horizontal="left" vertical="center" wrapText="1"/>
    </xf>
    <xf numFmtId="0" fontId="4" fillId="0" borderId="0" xfId="0" applyFont="1" applyAlignment="1">
      <alignment horizontal="lef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wrapText="1"/>
    </xf>
    <xf numFmtId="0" fontId="4" fillId="0" borderId="1" xfId="0" applyFont="1" applyBorder="1" applyAlignment="1" applyProtection="1">
      <alignment wrapText="1"/>
      <protection locked="0"/>
    </xf>
    <xf numFmtId="0" fontId="4" fillId="0" borderId="10" xfId="0" applyFont="1" applyBorder="1" applyAlignment="1" applyProtection="1">
      <alignment wrapText="1"/>
      <protection locked="0"/>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wrapText="1"/>
    </xf>
    <xf numFmtId="0" fontId="4" fillId="0" borderId="4" xfId="0" applyFont="1" applyBorder="1" applyAlignment="1" applyProtection="1">
      <alignment wrapText="1"/>
      <protection locked="0"/>
    </xf>
    <xf numFmtId="0" fontId="4" fillId="0" borderId="15" xfId="0" applyFont="1" applyBorder="1" applyAlignment="1" applyProtection="1">
      <alignment wrapText="1"/>
      <protection locked="0"/>
    </xf>
    <xf numFmtId="0" fontId="14" fillId="3" borderId="5" xfId="0" applyFont="1" applyFill="1" applyBorder="1" applyAlignment="1">
      <alignment horizontal="left" vertical="center"/>
    </xf>
    <xf numFmtId="0" fontId="14" fillId="3" borderId="2" xfId="0" applyFont="1" applyFill="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wrapText="1"/>
    </xf>
    <xf numFmtId="0" fontId="4" fillId="3" borderId="2" xfId="0" applyFont="1" applyFill="1" applyBorder="1" applyAlignment="1">
      <alignment horizontal="center" vertical="center"/>
    </xf>
    <xf numFmtId="0" fontId="11" fillId="0" borderId="2" xfId="0" applyFont="1" applyBorder="1" applyAlignment="1">
      <alignment horizontal="center" vertical="center"/>
    </xf>
    <xf numFmtId="0" fontId="3" fillId="0" borderId="6" xfId="0" applyFont="1" applyBorder="1" applyAlignment="1">
      <alignment horizontal="center" vertical="center" wrapText="1"/>
    </xf>
    <xf numFmtId="0" fontId="10" fillId="0" borderId="6" xfId="0" applyFont="1" applyBorder="1" applyAlignment="1">
      <alignment vertical="center" wrapText="1"/>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9F46-5974-4434-AA9A-84F8985FD3D3}">
  <sheetPr>
    <pageSetUpPr fitToPage="1"/>
  </sheetPr>
  <dimension ref="A1:AA38"/>
  <sheetViews>
    <sheetView tabSelected="1" workbookViewId="0">
      <selection activeCell="N13" sqref="N13"/>
    </sheetView>
  </sheetViews>
  <sheetFormatPr defaultRowHeight="15" x14ac:dyDescent="0.25"/>
  <cols>
    <col min="1" max="1" width="4.42578125" customWidth="1"/>
    <col min="2" max="2" width="12.42578125" style="1" customWidth="1"/>
    <col min="3" max="3" width="9.85546875" customWidth="1"/>
    <col min="4" max="4" width="9.7109375" customWidth="1"/>
    <col min="5" max="5" width="9.85546875" customWidth="1"/>
    <col min="6" max="7" width="18.5703125" customWidth="1"/>
    <col min="8" max="8" width="6.28515625" customWidth="1"/>
    <col min="9" max="9" width="8.7109375" customWidth="1"/>
    <col min="10" max="10" width="5.42578125" customWidth="1"/>
    <col min="11" max="15" width="8.7109375" customWidth="1"/>
    <col min="16" max="18" width="15.7109375" customWidth="1"/>
  </cols>
  <sheetData>
    <row r="1" spans="1:27" x14ac:dyDescent="0.25">
      <c r="A1" s="32" t="s">
        <v>27</v>
      </c>
      <c r="B1" s="32"/>
      <c r="C1" s="32"/>
      <c r="D1" s="5"/>
      <c r="E1" s="5"/>
      <c r="F1" s="5"/>
      <c r="G1" s="5"/>
      <c r="H1" s="5"/>
      <c r="I1" s="5"/>
      <c r="J1" s="5"/>
      <c r="K1" s="5"/>
      <c r="L1" s="5"/>
      <c r="M1" s="5"/>
      <c r="N1" s="5"/>
      <c r="O1" s="5"/>
      <c r="P1" s="5"/>
      <c r="Q1" s="5"/>
      <c r="R1" s="5"/>
    </row>
    <row r="2" spans="1:27" ht="18" x14ac:dyDescent="0.25">
      <c r="B2" s="60" t="s">
        <v>26</v>
      </c>
      <c r="C2" s="61"/>
      <c r="D2" s="61"/>
      <c r="E2" s="61"/>
      <c r="F2" s="61"/>
      <c r="G2" s="61"/>
      <c r="H2" s="61"/>
      <c r="I2" s="61"/>
      <c r="J2" s="61"/>
      <c r="K2" s="61"/>
      <c r="L2" s="61"/>
      <c r="M2" s="61"/>
      <c r="N2" s="61"/>
      <c r="O2" s="61"/>
      <c r="P2" s="61"/>
      <c r="Q2" s="61"/>
      <c r="R2" s="61"/>
    </row>
    <row r="3" spans="1:27" ht="15.75" x14ac:dyDescent="0.25">
      <c r="B3" s="40" t="s">
        <v>29</v>
      </c>
      <c r="C3" s="41"/>
      <c r="D3" s="41"/>
      <c r="E3" s="41"/>
      <c r="F3" s="41"/>
      <c r="G3" s="41"/>
      <c r="H3" s="41"/>
      <c r="I3" s="41"/>
      <c r="J3" s="41"/>
      <c r="K3" s="41"/>
      <c r="L3" s="41"/>
      <c r="M3" s="41"/>
      <c r="N3" s="41"/>
      <c r="O3" s="41"/>
      <c r="P3" s="41"/>
      <c r="Q3" s="41"/>
      <c r="R3" s="41"/>
    </row>
    <row r="4" spans="1:27" x14ac:dyDescent="0.25">
      <c r="A4" s="32" t="s">
        <v>28</v>
      </c>
      <c r="B4" s="32"/>
      <c r="C4" s="32"/>
      <c r="D4" s="32"/>
      <c r="E4" s="32"/>
      <c r="F4" s="5"/>
      <c r="G4" s="5"/>
      <c r="H4" s="5"/>
      <c r="I4" s="5"/>
      <c r="J4" s="5"/>
      <c r="K4" s="5"/>
      <c r="L4" s="5"/>
      <c r="M4" s="5"/>
      <c r="N4" s="5"/>
      <c r="O4" s="5"/>
      <c r="P4" s="5"/>
      <c r="Q4" s="5"/>
      <c r="R4" s="5"/>
    </row>
    <row r="5" spans="1:27" ht="15.75" thickBot="1" x14ac:dyDescent="0.3">
      <c r="B5" s="6"/>
      <c r="C5" s="5"/>
      <c r="D5" s="5"/>
      <c r="E5" s="5"/>
      <c r="F5" s="5"/>
      <c r="G5" s="5"/>
      <c r="H5" s="5"/>
      <c r="I5" s="5"/>
      <c r="J5" s="5"/>
      <c r="K5" s="5"/>
      <c r="L5" s="5"/>
      <c r="M5" s="5"/>
      <c r="N5" s="5"/>
      <c r="O5" s="5"/>
      <c r="P5" s="5"/>
      <c r="Q5" s="5"/>
      <c r="R5" s="5"/>
      <c r="S5" s="3"/>
      <c r="T5" s="3"/>
      <c r="U5" s="3"/>
      <c r="V5" s="3"/>
      <c r="W5" s="3"/>
      <c r="X5" s="3"/>
      <c r="Y5" s="3"/>
      <c r="Z5" s="3"/>
      <c r="AA5" s="3"/>
    </row>
    <row r="6" spans="1:27" ht="57" thickBot="1" x14ac:dyDescent="0.3">
      <c r="A6" s="10" t="s">
        <v>39</v>
      </c>
      <c r="B6" s="62" t="s">
        <v>0</v>
      </c>
      <c r="C6" s="63"/>
      <c r="D6" s="63"/>
      <c r="E6" s="11" t="s">
        <v>31</v>
      </c>
      <c r="F6" s="11" t="s">
        <v>1</v>
      </c>
      <c r="G6" s="11" t="s">
        <v>2</v>
      </c>
      <c r="H6" s="11" t="s">
        <v>32</v>
      </c>
      <c r="I6" s="11" t="s">
        <v>33</v>
      </c>
      <c r="J6" s="11" t="s">
        <v>3</v>
      </c>
      <c r="K6" s="11" t="s">
        <v>4</v>
      </c>
      <c r="L6" s="11" t="s">
        <v>34</v>
      </c>
      <c r="M6" s="11" t="s">
        <v>5</v>
      </c>
      <c r="N6" s="11" t="s">
        <v>7</v>
      </c>
      <c r="O6" s="11" t="s">
        <v>6</v>
      </c>
      <c r="P6" s="8" t="s">
        <v>35</v>
      </c>
      <c r="Q6" s="8" t="s">
        <v>36</v>
      </c>
      <c r="R6" s="9" t="s">
        <v>37</v>
      </c>
      <c r="S6" s="4"/>
      <c r="T6" s="4"/>
      <c r="U6" s="4"/>
      <c r="V6" s="4"/>
      <c r="W6" s="4"/>
      <c r="X6" s="4"/>
      <c r="Y6" s="2"/>
      <c r="Z6" s="3"/>
      <c r="AA6" s="3"/>
    </row>
    <row r="7" spans="1:27" ht="30" customHeight="1" thickBot="1" x14ac:dyDescent="0.3">
      <c r="A7" s="17" t="s">
        <v>40</v>
      </c>
      <c r="B7" s="64" t="s">
        <v>38</v>
      </c>
      <c r="C7" s="65"/>
      <c r="D7" s="65"/>
      <c r="E7" s="12">
        <f>138800*2</f>
        <v>277600</v>
      </c>
      <c r="F7" s="20"/>
      <c r="G7" s="20"/>
      <c r="H7" s="21"/>
      <c r="I7" s="22"/>
      <c r="J7" s="23"/>
      <c r="K7" s="19">
        <f>I7*J7</f>
        <v>0</v>
      </c>
      <c r="L7" s="13">
        <f>I7+K7</f>
        <v>0</v>
      </c>
      <c r="M7" s="14">
        <f>I7*H7</f>
        <v>0</v>
      </c>
      <c r="N7" s="14">
        <f>O7-M7</f>
        <v>0</v>
      </c>
      <c r="O7" s="14">
        <f>L7*H7</f>
        <v>0</v>
      </c>
      <c r="P7" s="14">
        <f>I7*E7</f>
        <v>0</v>
      </c>
      <c r="Q7" s="14">
        <f>R7-P7</f>
        <v>0</v>
      </c>
      <c r="R7" s="18">
        <f>L7*E7</f>
        <v>0</v>
      </c>
      <c r="S7" s="3"/>
      <c r="T7" s="3"/>
      <c r="U7" s="3"/>
      <c r="V7" s="3"/>
      <c r="W7" s="3"/>
      <c r="X7" s="3"/>
      <c r="Y7" s="3"/>
      <c r="Z7" s="3"/>
      <c r="AA7" s="3"/>
    </row>
    <row r="8" spans="1:27" ht="15.75" thickBot="1" x14ac:dyDescent="0.3">
      <c r="A8" s="33" t="s">
        <v>8</v>
      </c>
      <c r="B8" s="34"/>
      <c r="C8" s="34"/>
      <c r="D8" s="34"/>
      <c r="E8" s="34"/>
      <c r="F8" s="34"/>
      <c r="G8" s="34"/>
      <c r="H8" s="34"/>
      <c r="I8" s="34"/>
      <c r="J8" s="34"/>
      <c r="K8" s="34"/>
      <c r="L8" s="34"/>
      <c r="M8" s="34"/>
      <c r="N8" s="34"/>
      <c r="O8" s="34"/>
      <c r="P8" s="15">
        <f>P7</f>
        <v>0</v>
      </c>
      <c r="Q8" s="15">
        <f t="shared" ref="Q8" si="0">R8-P8</f>
        <v>0</v>
      </c>
      <c r="R8" s="16">
        <f>R7</f>
        <v>0</v>
      </c>
    </row>
    <row r="9" spans="1:27" x14ac:dyDescent="0.25">
      <c r="B9" s="6"/>
      <c r="C9" s="5"/>
      <c r="D9" s="5"/>
      <c r="E9" s="5"/>
      <c r="F9" s="5"/>
      <c r="G9" s="5"/>
      <c r="H9" s="5"/>
      <c r="I9" s="5"/>
      <c r="J9" s="5"/>
      <c r="K9" s="5"/>
      <c r="L9" s="5"/>
      <c r="M9" s="5"/>
      <c r="N9" s="5"/>
      <c r="O9" s="5"/>
      <c r="P9" s="5"/>
      <c r="Q9" s="5"/>
      <c r="R9" s="5"/>
    </row>
    <row r="10" spans="1:27" x14ac:dyDescent="0.25">
      <c r="A10" s="35" t="s">
        <v>9</v>
      </c>
      <c r="B10" s="35"/>
      <c r="D10" s="5"/>
      <c r="E10" s="5"/>
      <c r="F10" s="5"/>
      <c r="G10" s="5"/>
      <c r="H10" s="5"/>
      <c r="I10" s="5"/>
      <c r="J10" s="5"/>
      <c r="K10" s="5"/>
      <c r="L10" s="5"/>
      <c r="M10" s="5"/>
      <c r="N10" s="5"/>
      <c r="O10" s="5"/>
      <c r="P10" s="5"/>
      <c r="Q10" s="5"/>
      <c r="R10" s="5"/>
    </row>
    <row r="11" spans="1:27" x14ac:dyDescent="0.25">
      <c r="A11" s="36" t="s">
        <v>10</v>
      </c>
      <c r="B11" s="37"/>
      <c r="C11" s="37"/>
      <c r="D11" s="37"/>
      <c r="E11" s="5"/>
      <c r="F11" s="5"/>
      <c r="G11" s="5"/>
      <c r="H11" s="5"/>
      <c r="I11" s="5"/>
      <c r="J11" s="5"/>
      <c r="K11" s="5"/>
      <c r="L11" s="5"/>
      <c r="M11" s="5"/>
      <c r="N11" s="5"/>
      <c r="O11" s="5"/>
      <c r="P11" s="5"/>
      <c r="Q11" s="5"/>
      <c r="R11" s="5"/>
    </row>
    <row r="12" spans="1:27" ht="15.75" thickBot="1" x14ac:dyDescent="0.3">
      <c r="B12" s="6"/>
      <c r="C12" s="5"/>
      <c r="D12" s="5"/>
      <c r="E12" s="5"/>
      <c r="F12" s="5"/>
      <c r="G12" s="5"/>
      <c r="H12" s="5"/>
      <c r="I12" s="5"/>
      <c r="J12" s="5"/>
      <c r="K12" s="5"/>
      <c r="L12" s="5"/>
      <c r="M12" s="5"/>
      <c r="N12" s="5"/>
      <c r="O12" s="5"/>
      <c r="P12" s="5"/>
      <c r="Q12" s="5"/>
      <c r="R12" s="5"/>
    </row>
    <row r="13" spans="1:27" ht="80.099999999999994" customHeight="1" thickBot="1" x14ac:dyDescent="0.3">
      <c r="A13" s="58" t="s">
        <v>15</v>
      </c>
      <c r="B13" s="59"/>
      <c r="C13" s="59"/>
      <c r="D13" s="59"/>
      <c r="E13" s="59"/>
      <c r="F13" s="59"/>
      <c r="G13" s="30" t="s">
        <v>11</v>
      </c>
      <c r="H13" s="52" t="s">
        <v>12</v>
      </c>
      <c r="I13" s="52"/>
      <c r="J13" s="53"/>
      <c r="K13" s="5"/>
      <c r="L13" s="5"/>
      <c r="M13" s="5"/>
      <c r="N13" s="5"/>
      <c r="O13" s="5"/>
      <c r="P13" s="5"/>
      <c r="Q13" s="5"/>
      <c r="R13" s="5"/>
    </row>
    <row r="14" spans="1:27" ht="57.75" customHeight="1" x14ac:dyDescent="0.25">
      <c r="A14" s="28" t="s">
        <v>41</v>
      </c>
      <c r="B14" s="54" t="s">
        <v>16</v>
      </c>
      <c r="C14" s="55"/>
      <c r="D14" s="55"/>
      <c r="E14" s="55"/>
      <c r="F14" s="55"/>
      <c r="G14" s="29"/>
      <c r="H14" s="56"/>
      <c r="I14" s="56"/>
      <c r="J14" s="57"/>
      <c r="K14" s="5"/>
      <c r="L14" s="5"/>
      <c r="M14" s="5"/>
      <c r="N14" s="5"/>
      <c r="O14" s="5"/>
      <c r="P14" s="5"/>
      <c r="Q14" s="5"/>
      <c r="R14" s="5"/>
    </row>
    <row r="15" spans="1:27" ht="30" customHeight="1" x14ac:dyDescent="0.25">
      <c r="A15" s="25" t="s">
        <v>42</v>
      </c>
      <c r="B15" s="48" t="s">
        <v>14</v>
      </c>
      <c r="C15" s="49"/>
      <c r="D15" s="49"/>
      <c r="E15" s="49"/>
      <c r="F15" s="49"/>
      <c r="G15" s="24"/>
      <c r="H15" s="50"/>
      <c r="I15" s="50"/>
      <c r="J15" s="51"/>
      <c r="K15" s="5"/>
      <c r="L15" s="5"/>
      <c r="M15" s="5"/>
      <c r="N15" s="5"/>
      <c r="O15" s="5"/>
      <c r="P15" s="5"/>
      <c r="Q15" s="5"/>
      <c r="R15" s="5"/>
    </row>
    <row r="16" spans="1:27" ht="30" customHeight="1" x14ac:dyDescent="0.25">
      <c r="A16" s="25" t="s">
        <v>43</v>
      </c>
      <c r="B16" s="48" t="s">
        <v>19</v>
      </c>
      <c r="C16" s="49"/>
      <c r="D16" s="49"/>
      <c r="E16" s="49"/>
      <c r="F16" s="49"/>
      <c r="G16" s="24"/>
      <c r="H16" s="50"/>
      <c r="I16" s="50"/>
      <c r="J16" s="51"/>
      <c r="K16" s="5"/>
      <c r="L16" s="5"/>
      <c r="M16" s="5"/>
      <c r="N16" s="5"/>
      <c r="O16" s="5"/>
      <c r="P16" s="5"/>
      <c r="Q16" s="5"/>
      <c r="R16" s="5"/>
    </row>
    <row r="17" spans="1:18" x14ac:dyDescent="0.25">
      <c r="A17" s="25" t="s">
        <v>44</v>
      </c>
      <c r="B17" s="48" t="s">
        <v>20</v>
      </c>
      <c r="C17" s="49"/>
      <c r="D17" s="49"/>
      <c r="E17" s="49"/>
      <c r="F17" s="49"/>
      <c r="G17" s="24"/>
      <c r="H17" s="50"/>
      <c r="I17" s="50"/>
      <c r="J17" s="51"/>
      <c r="K17" s="5"/>
      <c r="L17" s="5"/>
      <c r="M17" s="5"/>
      <c r="N17" s="5"/>
      <c r="O17" s="5"/>
      <c r="P17" s="5"/>
      <c r="Q17" s="5"/>
      <c r="R17" s="5"/>
    </row>
    <row r="18" spans="1:18" ht="30" customHeight="1" x14ac:dyDescent="0.25">
      <c r="A18" s="25" t="s">
        <v>45</v>
      </c>
      <c r="B18" s="48" t="s">
        <v>18</v>
      </c>
      <c r="C18" s="49"/>
      <c r="D18" s="49"/>
      <c r="E18" s="49"/>
      <c r="F18" s="49"/>
      <c r="G18" s="24"/>
      <c r="H18" s="50"/>
      <c r="I18" s="50"/>
      <c r="J18" s="51"/>
      <c r="K18" s="5"/>
      <c r="L18" s="5"/>
      <c r="M18" s="5"/>
      <c r="N18" s="5"/>
      <c r="O18" s="5"/>
      <c r="P18" s="5"/>
      <c r="Q18" s="5"/>
      <c r="R18" s="5"/>
    </row>
    <row r="19" spans="1:18" ht="60" customHeight="1" x14ac:dyDescent="0.25">
      <c r="A19" s="25" t="s">
        <v>46</v>
      </c>
      <c r="B19" s="48" t="s">
        <v>21</v>
      </c>
      <c r="C19" s="49"/>
      <c r="D19" s="49"/>
      <c r="E19" s="49"/>
      <c r="F19" s="49"/>
      <c r="G19" s="24"/>
      <c r="H19" s="50"/>
      <c r="I19" s="50"/>
      <c r="J19" s="51"/>
      <c r="K19" s="5"/>
      <c r="L19" s="5"/>
      <c r="M19" s="5"/>
      <c r="N19" s="5"/>
      <c r="O19" s="5"/>
      <c r="P19" s="5"/>
      <c r="Q19" s="5"/>
      <c r="R19" s="5"/>
    </row>
    <row r="20" spans="1:18" ht="60" customHeight="1" x14ac:dyDescent="0.25">
      <c r="A20" s="25" t="s">
        <v>47</v>
      </c>
      <c r="B20" s="48" t="s">
        <v>22</v>
      </c>
      <c r="C20" s="49"/>
      <c r="D20" s="49"/>
      <c r="E20" s="49"/>
      <c r="F20" s="49"/>
      <c r="G20" s="24"/>
      <c r="H20" s="50"/>
      <c r="I20" s="50"/>
      <c r="J20" s="51"/>
      <c r="K20" s="5"/>
      <c r="L20" s="5"/>
      <c r="M20" s="5"/>
      <c r="N20" s="5"/>
      <c r="O20" s="5"/>
      <c r="P20" s="5"/>
      <c r="Q20" s="5"/>
      <c r="R20" s="5"/>
    </row>
    <row r="21" spans="1:18" ht="30" customHeight="1" x14ac:dyDescent="0.25">
      <c r="A21" s="25" t="s">
        <v>48</v>
      </c>
      <c r="B21" s="48" t="s">
        <v>23</v>
      </c>
      <c r="C21" s="49"/>
      <c r="D21" s="49"/>
      <c r="E21" s="49"/>
      <c r="F21" s="49"/>
      <c r="G21" s="24"/>
      <c r="H21" s="50"/>
      <c r="I21" s="50"/>
      <c r="J21" s="51"/>
      <c r="K21" s="5"/>
      <c r="L21" s="5"/>
      <c r="M21" s="5"/>
      <c r="N21" s="5"/>
      <c r="O21" s="5"/>
      <c r="P21" s="5"/>
      <c r="Q21" s="5"/>
      <c r="R21" s="5"/>
    </row>
    <row r="22" spans="1:18" ht="30" customHeight="1" x14ac:dyDescent="0.25">
      <c r="A22" s="25" t="s">
        <v>49</v>
      </c>
      <c r="B22" s="48" t="s">
        <v>23</v>
      </c>
      <c r="C22" s="49"/>
      <c r="D22" s="49"/>
      <c r="E22" s="49"/>
      <c r="F22" s="49"/>
      <c r="G22" s="24"/>
      <c r="H22" s="50"/>
      <c r="I22" s="50"/>
      <c r="J22" s="51"/>
      <c r="K22" s="5"/>
      <c r="L22" s="5"/>
      <c r="M22" s="5"/>
      <c r="N22" s="5"/>
      <c r="O22" s="5"/>
      <c r="P22" s="5"/>
      <c r="Q22" s="5"/>
      <c r="R22" s="5"/>
    </row>
    <row r="23" spans="1:18" ht="30" customHeight="1" x14ac:dyDescent="0.25">
      <c r="A23" s="25" t="s">
        <v>50</v>
      </c>
      <c r="B23" s="48" t="s">
        <v>24</v>
      </c>
      <c r="C23" s="49"/>
      <c r="D23" s="49"/>
      <c r="E23" s="49"/>
      <c r="F23" s="49"/>
      <c r="G23" s="24"/>
      <c r="H23" s="50"/>
      <c r="I23" s="50"/>
      <c r="J23" s="51"/>
      <c r="K23" s="5"/>
      <c r="L23" s="5"/>
      <c r="M23" s="5"/>
      <c r="N23" s="5"/>
      <c r="O23" s="5"/>
      <c r="P23" s="5"/>
      <c r="Q23" s="5"/>
      <c r="R23" s="5"/>
    </row>
    <row r="24" spans="1:18" x14ac:dyDescent="0.25">
      <c r="A24" s="25" t="s">
        <v>51</v>
      </c>
      <c r="B24" s="48" t="s">
        <v>25</v>
      </c>
      <c r="C24" s="49"/>
      <c r="D24" s="49"/>
      <c r="E24" s="49"/>
      <c r="F24" s="49"/>
      <c r="G24" s="24"/>
      <c r="H24" s="50"/>
      <c r="I24" s="50"/>
      <c r="J24" s="51"/>
      <c r="K24" s="5"/>
      <c r="L24" s="5"/>
      <c r="M24" s="5"/>
      <c r="N24" s="5"/>
      <c r="O24" s="5"/>
      <c r="P24" s="5"/>
      <c r="Q24" s="5"/>
      <c r="R24" s="5"/>
    </row>
    <row r="25" spans="1:18" ht="30" customHeight="1" thickBot="1" x14ac:dyDescent="0.3">
      <c r="A25" s="26" t="s">
        <v>52</v>
      </c>
      <c r="B25" s="42" t="s">
        <v>17</v>
      </c>
      <c r="C25" s="43"/>
      <c r="D25" s="43"/>
      <c r="E25" s="43"/>
      <c r="F25" s="43"/>
      <c r="G25" s="27"/>
      <c r="H25" s="44"/>
      <c r="I25" s="44"/>
      <c r="J25" s="45"/>
      <c r="K25" s="5"/>
      <c r="L25" s="5"/>
      <c r="M25" s="5"/>
      <c r="N25" s="5"/>
      <c r="O25" s="5"/>
      <c r="P25" s="5"/>
      <c r="Q25" s="5"/>
      <c r="R25" s="5"/>
    </row>
    <row r="26" spans="1:18" x14ac:dyDescent="0.25">
      <c r="B26" s="46"/>
      <c r="C26" s="47"/>
      <c r="D26" s="47"/>
      <c r="E26" s="47"/>
      <c r="F26" s="47"/>
      <c r="G26" s="5"/>
      <c r="H26" s="5"/>
      <c r="I26" s="5"/>
      <c r="J26" s="5"/>
      <c r="K26" s="5"/>
      <c r="L26" s="5"/>
      <c r="M26" s="5"/>
      <c r="N26" s="5"/>
      <c r="O26" s="5"/>
      <c r="P26" s="5"/>
      <c r="Q26" s="5"/>
      <c r="R26" s="5"/>
    </row>
    <row r="27" spans="1:18" ht="30" customHeight="1" x14ac:dyDescent="0.25">
      <c r="A27" s="31" t="s">
        <v>13</v>
      </c>
      <c r="B27" s="31"/>
      <c r="C27" s="31"/>
      <c r="D27" s="31"/>
      <c r="E27" s="31"/>
      <c r="F27" s="31"/>
      <c r="G27" s="31"/>
      <c r="H27" s="31"/>
      <c r="I27" s="31"/>
      <c r="J27" s="31"/>
      <c r="K27" s="5"/>
      <c r="L27" s="5"/>
      <c r="M27" s="5"/>
      <c r="N27" s="5"/>
      <c r="O27" s="5"/>
      <c r="P27" s="5"/>
      <c r="Q27" s="5"/>
      <c r="R27" s="5"/>
    </row>
    <row r="28" spans="1:18" s="7" customFormat="1" ht="60" customHeight="1" x14ac:dyDescent="0.25">
      <c r="A28" s="31" t="s">
        <v>30</v>
      </c>
      <c r="B28" s="31"/>
      <c r="C28" s="31"/>
      <c r="D28" s="31"/>
      <c r="E28" s="31"/>
      <c r="F28" s="31"/>
      <c r="G28" s="31"/>
      <c r="H28" s="31"/>
      <c r="I28" s="31"/>
      <c r="J28" s="31"/>
    </row>
    <row r="30" spans="1:18" ht="60" customHeight="1" x14ac:dyDescent="0.25">
      <c r="B30" s="38"/>
      <c r="C30" s="39"/>
      <c r="D30" s="39"/>
      <c r="E30" s="39"/>
    </row>
    <row r="31" spans="1:18" ht="60" customHeight="1" x14ac:dyDescent="0.25">
      <c r="B31" s="38"/>
      <c r="C31" s="39"/>
      <c r="D31" s="39"/>
      <c r="E31" s="39"/>
    </row>
    <row r="32" spans="1:18" ht="60" customHeight="1" x14ac:dyDescent="0.25">
      <c r="B32" s="38"/>
      <c r="C32" s="39"/>
      <c r="D32" s="39"/>
      <c r="E32" s="39"/>
    </row>
    <row r="33" spans="2:5" ht="60" customHeight="1" x14ac:dyDescent="0.25">
      <c r="B33" s="38"/>
      <c r="C33" s="39"/>
      <c r="D33" s="39"/>
      <c r="E33" s="39"/>
    </row>
    <row r="34" spans="2:5" ht="60" customHeight="1" x14ac:dyDescent="0.25">
      <c r="B34" s="38"/>
      <c r="C34" s="39"/>
      <c r="D34" s="39"/>
      <c r="E34" s="39"/>
    </row>
    <row r="35" spans="2:5" ht="60" customHeight="1" x14ac:dyDescent="0.25">
      <c r="B35" s="38"/>
      <c r="C35" s="39"/>
      <c r="D35" s="39"/>
      <c r="E35" s="39"/>
    </row>
    <row r="36" spans="2:5" ht="60" customHeight="1" x14ac:dyDescent="0.25">
      <c r="B36" s="38"/>
      <c r="C36" s="38"/>
      <c r="D36" s="38"/>
      <c r="E36" s="38"/>
    </row>
    <row r="37" spans="2:5" ht="60" customHeight="1" x14ac:dyDescent="0.25">
      <c r="B37" s="38"/>
      <c r="C37" s="39"/>
      <c r="D37" s="39"/>
      <c r="E37" s="39"/>
    </row>
    <row r="38" spans="2:5" ht="60" customHeight="1" x14ac:dyDescent="0.25">
      <c r="B38" s="38"/>
      <c r="C38" s="39"/>
      <c r="D38" s="39"/>
      <c r="E38" s="39"/>
    </row>
  </sheetData>
  <sheetProtection algorithmName="SHA-512" hashValue="qN1NVPVqCb8X7PJRUKboq5ilVoCmtJRGSJpmVZi4iTf6hWDH6U7qQ7jLJP+okuXntk/QZiTBuA7JPnH7/6b2Ew==" saltValue="PrJ5nZbTtwzock+n/ry5Zg==" spinCount="100000" sheet="1" objects="1" scenarios="1"/>
  <mergeCells count="47">
    <mergeCell ref="B2:R2"/>
    <mergeCell ref="B6:D6"/>
    <mergeCell ref="B7:D7"/>
    <mergeCell ref="H13:J13"/>
    <mergeCell ref="B14:F14"/>
    <mergeCell ref="H14:J14"/>
    <mergeCell ref="B15:F15"/>
    <mergeCell ref="H15:J15"/>
    <mergeCell ref="A13:F13"/>
    <mergeCell ref="B16:F16"/>
    <mergeCell ref="H16:J16"/>
    <mergeCell ref="B17:F17"/>
    <mergeCell ref="H17:J17"/>
    <mergeCell ref="B18:F18"/>
    <mergeCell ref="H18:J18"/>
    <mergeCell ref="B38:E38"/>
    <mergeCell ref="B3:R3"/>
    <mergeCell ref="B33:E33"/>
    <mergeCell ref="B34:E34"/>
    <mergeCell ref="B35:E35"/>
    <mergeCell ref="B36:E36"/>
    <mergeCell ref="B37:E37"/>
    <mergeCell ref="B30:E30"/>
    <mergeCell ref="B31:E31"/>
    <mergeCell ref="B32:E32"/>
    <mergeCell ref="B25:F25"/>
    <mergeCell ref="H25:J25"/>
    <mergeCell ref="B26:F26"/>
    <mergeCell ref="B22:F22"/>
    <mergeCell ref="H22:J22"/>
    <mergeCell ref="B23:F23"/>
    <mergeCell ref="A27:J27"/>
    <mergeCell ref="A28:J28"/>
    <mergeCell ref="A1:C1"/>
    <mergeCell ref="A4:E4"/>
    <mergeCell ref="A8:O8"/>
    <mergeCell ref="A10:B10"/>
    <mergeCell ref="A11:D11"/>
    <mergeCell ref="H23:J23"/>
    <mergeCell ref="B24:F24"/>
    <mergeCell ref="H24:J24"/>
    <mergeCell ref="B19:F19"/>
    <mergeCell ref="H19:J19"/>
    <mergeCell ref="B20:F20"/>
    <mergeCell ref="H20:J20"/>
    <mergeCell ref="B21:F21"/>
    <mergeCell ref="H21:J21"/>
  </mergeCells>
  <pageMargins left="0.25" right="0.25" top="0.75" bottom="0.75" header="0.3" footer="0.3"/>
  <pageSetup paperSize="9" scale="5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2025-08-11T10:55:35Z</cp:lastPrinted>
  <dcterms:created xsi:type="dcterms:W3CDTF">2025-07-07T09:54:15Z</dcterms:created>
  <dcterms:modified xsi:type="dcterms:W3CDTF">2025-08-11T11:09:07Z</dcterms:modified>
</cp:coreProperties>
</file>