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6041\Documents\Veřejné zakázky 2025\25 Infuzní sety\"/>
    </mc:Choice>
  </mc:AlternateContent>
  <xr:revisionPtr revIDLastSave="0" documentId="13_ncr:1_{A1358F26-B139-41F9-860F-5F957007C496}" xr6:coauthVersionLast="36" xr6:coauthVersionMax="36" xr10:uidLastSave="{00000000-0000-0000-0000-000000000000}"/>
  <bookViews>
    <workbookView xWindow="0" yWindow="0" windowWidth="27615" windowHeight="5880" xr2:uid="{4C7D8EA5-0B60-4C72-A337-AA299CF872D1}"/>
  </bookViews>
  <sheets>
    <sheet name="cenová nabídk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1" l="1"/>
  <c r="Q9" i="1"/>
  <c r="N8" i="1"/>
  <c r="N9" i="1"/>
  <c r="L8" i="1"/>
  <c r="M8" i="1" s="1"/>
  <c r="L9" i="1"/>
  <c r="M9" i="1" s="1"/>
  <c r="F9" i="1"/>
  <c r="F8" i="1"/>
  <c r="P9" i="1" l="1"/>
  <c r="O9" i="1" s="1"/>
  <c r="S9" i="1"/>
  <c r="R9" i="1" s="1"/>
  <c r="P8" i="1"/>
  <c r="O8" i="1" s="1"/>
  <c r="S8" i="1"/>
  <c r="R8" i="1" s="1"/>
  <c r="F7" i="1"/>
  <c r="N7" i="1" l="1"/>
  <c r="L7" i="1"/>
  <c r="M7" i="1" s="1"/>
  <c r="P7" i="1" s="1"/>
  <c r="O7" i="1" s="1"/>
  <c r="S7" i="1" l="1"/>
  <c r="S10" i="1" s="1"/>
  <c r="Q7" i="1"/>
  <c r="Q10" i="1" s="1"/>
  <c r="R10" i="1" l="1"/>
  <c r="R7" i="1"/>
</calcChain>
</file>

<file path=xl/sharedStrings.xml><?xml version="1.0" encoding="utf-8"?>
<sst xmlns="http://schemas.openxmlformats.org/spreadsheetml/2006/main" count="65" uniqueCount="60">
  <si>
    <t>Popis</t>
  </si>
  <si>
    <t>Název výrobku</t>
  </si>
  <si>
    <t>Katalogové číslo</t>
  </si>
  <si>
    <t>DPH v %</t>
  </si>
  <si>
    <t>DPH v Kč</t>
  </si>
  <si>
    <t>Cena za balení bez DPH</t>
  </si>
  <si>
    <t>Cena za balení vč. DPH</t>
  </si>
  <si>
    <t>DPH za balení</t>
  </si>
  <si>
    <t>CELKEM</t>
  </si>
  <si>
    <t>doplní účastník</t>
  </si>
  <si>
    <t>tyto ceny uvede účastník do krycího listu</t>
  </si>
  <si>
    <t>Splněno ANO/NE</t>
  </si>
  <si>
    <t>poznámky/skutečné parametry/odkazy na dokumenty včetně uvedení čísla strany v předložené nabídce *</t>
  </si>
  <si>
    <t>* účastník může uvést stranu nabídky, případně dokument, ze kterého bude možné ověřit požadavek zadavatele</t>
  </si>
  <si>
    <t>„Dodávky infuzních setů“</t>
  </si>
  <si>
    <t>OPA/Hal/2025/25/infuzní sety</t>
  </si>
  <si>
    <t>Technická specifikace</t>
  </si>
  <si>
    <t>Transparentní hadička je zakončena závitem Luer lock</t>
  </si>
  <si>
    <t>Má uzavíratelné zavzdušnění s bakteriálním filtrem</t>
  </si>
  <si>
    <t>Je tlakově odolný</t>
  </si>
  <si>
    <t>Set lze snadno a bezpečně otevřít bez nutnosti použití nástrojů (např."peel efekt", apod.)</t>
  </si>
  <si>
    <t>Sety jsou sterilně baleny po 1 kuse</t>
  </si>
  <si>
    <t>Přiloženo skutečné vyobrazení výrobků, technický nebo produktový list</t>
  </si>
  <si>
    <t xml:space="preserve">Materiál musí odpovídat Nařízení Evropského parlamentu a Rady (EU) 2017/745. Splnění tohoto požadavku doloží účastník prohlášením o shodě a doložením příslušného dokladu, současně splňuje veškeré požadavky právních norem zejména na jeho vlastnosti a kvalitu		</t>
  </si>
  <si>
    <t>Délka hadičky je minimálně 150 cm</t>
  </si>
  <si>
    <t>Kapací komůrka transparentní PVC DEHP-free s ryskou max. pro nastavení hladiny kapaliny a s nákružkem pro upevnění do optického snímače kapek</t>
  </si>
  <si>
    <t>Zavzdušňovač je opatřen vzduchovým hydrofóbním filtrem (s pórovitostí 3,0 µm) proti vniknutí mikroorganizmů</t>
  </si>
  <si>
    <t>Je vybaven regulátorem průtoku s držákem pro zafixování konce setu</t>
  </si>
  <si>
    <t>Příloha č. 1 b</t>
  </si>
  <si>
    <t xml:space="preserve">1. </t>
  </si>
  <si>
    <t xml:space="preserve">2. </t>
  </si>
  <si>
    <t xml:space="preserve">3. </t>
  </si>
  <si>
    <t>Kompatibilita s infuzními pumpami</t>
  </si>
  <si>
    <t>Předpokládaná spotřeba setů/2 roky</t>
  </si>
  <si>
    <t>Počet setů v balení</t>
  </si>
  <si>
    <t>Cena za set bez DPH</t>
  </si>
  <si>
    <t>Cena za set vč. DPH</t>
  </si>
  <si>
    <t>Cena celkem za předpokládaný počet setů bez DPH</t>
  </si>
  <si>
    <t>DPH  celkem za předpokládaný počet setů bez DPH</t>
  </si>
  <si>
    <t>Cena celkem za předpokládaný počet  setů vč. DPH</t>
  </si>
  <si>
    <t>Část II. - infuzní sety pro gravitační infuzi nebo pomocí infuzních pump</t>
  </si>
  <si>
    <t>TERUMO, HEDY, KELLYMED</t>
  </si>
  <si>
    <t>Infúzní sety pro podávání infuzních roztoků z lahví nebo vaků působením gravitace nebo pomocí infuzních pump</t>
  </si>
  <si>
    <t>Kapací trubička pro rovnoměrnou tvorbu kapek (20 kapek = 1±0,1 ml)</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</si>
  <si>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</si>
  <si>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</si>
  <si>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</si>
  <si>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</si>
  <si>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</si>
  <si>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</si>
  <si>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</si>
  <si>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</si>
  <si>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</si>
  <si>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</si>
  <si>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Poznámka: Použití firemních názvů, termínů, katalog. čísel či způsobů řešení specifických pro určitého výrobce má pouze ilustrovat příklady vhodných řešení, ale požadavek není omezen na nabídky jen těchto řešení. Je možné nabídnout jakákoliv jiná řešení, která mají podobné vlastnosti a splňují požadovaný medicínský účel.</t>
  </si>
  <si>
    <t xml:space="preserve">14. </t>
  </si>
  <si>
    <t>Infuzní sety pro gravitační infuzi nebo pomocí infuzních pump</t>
  </si>
  <si>
    <t>ARGUS, BRAUN</t>
  </si>
  <si>
    <t>TERUFUSION</t>
  </si>
  <si>
    <t xml:space="preserve">Infúzní sety musí mít kompatibilitu a musí být v souladu s doporučením dle návodu daného výrobce infuzních pump, jaké typy IS je možno použít. Výrobci jsou uvedeni v ZD.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</si>
</sst>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charset val="238"/>
      <scheme val="minor"/>
    </font>
    <font>
      <sz val="11"/>
      <color theme="1"/>
      <name val="Times New Roman"/>
      <family val="1"/>
      <charset val="238"/>
    </font>
    <font>
      <sz val="9"/>
      <color theme="1"/>
      <name val="Verdana"/>
      <family val="2"/>
      <charset val="238"/>
    </font>
    <font>
      <b/>
      <sz val="9"/>
      <color theme="1"/>
      <name val="Verdana"/>
      <family val="2"/>
      <charset val="238"/>
    </font>
    <font>
      <sz val="9"/>
      <name val="Verdana"/>
      <family val="2"/>
      <charset val="238"/>
    </font>
    <font>
      <b/>
      <i/>
      <sz val="9"/>
      <color theme="1"/>
      <name val="Verdana"/>
      <family val="2"/>
      <charset val="238"/>
    </font>
    <font>
      <b/>
      <sz val="14"/>
      <color theme="1"/>
      <name val="Verdana"/>
      <family val="2"/>
      <charset val="238"/>
    </font>
    <font>
      <b/>
      <sz val="12"/>
      <color theme="1"/>
      <name val="Verdana"/>
      <family val="2"/>
      <charset val="238"/>
    </font>
    <font>
      <i/>
      <sz val="9"/>
      <color theme="1"/>
      <name val="Verdana"/>
      <family val="2"/>
      <charset val="238"/>
    </font>
    <font>
      <b/>
      <i/>
      <sz val="11"/>
      <color theme="1"/>
      <name val="Calibri"/>
      <family val="2"/>
      <charset val="238"/>
      <scheme val="minor"/>
    </font>
    <font>
      <sz val="12"/>
      <color theme="1"/>
      <name val="Verdana"/>
      <family val="2"/>
      <charset val="238"/>
    </font>
    <font>
      <b/>
      <sz val="11"/>
      <color theme="1"/>
      <name val="Calibri"/>
      <family val="2"/>
      <charset val="238"/>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 fillId="0" borderId="0" xfId="0" applyFont="1"/>
    <xf numFmtId="0" fontId="2" fillId="0" borderId="0" xfId="0" applyFont="1" applyAlignment="1">
      <alignment horizontal="center" vertical="center"/>
    </xf>
    <xf numFmtId="3" fontId="2" fillId="0" borderId="1" xfId="0" applyNumberFormat="1" applyFont="1" applyBorder="1" applyAlignment="1">
      <alignment horizontal="right" vertical="center"/>
    </xf>
    <xf numFmtId="164" fontId="2" fillId="0" borderId="1" xfId="0" applyNumberFormat="1" applyFont="1" applyBorder="1" applyAlignment="1">
      <alignment vertical="center"/>
    </xf>
    <xf numFmtId="4" fontId="2" fillId="0" borderId="1" xfId="0" applyNumberFormat="1" applyFont="1" applyBorder="1" applyAlignment="1">
      <alignment vertical="center"/>
    </xf>
    <xf numFmtId="4" fontId="3" fillId="2" borderId="2" xfId="0" applyNumberFormat="1" applyFont="1" applyFill="1" applyBorder="1" applyAlignment="1">
      <alignment vertical="center"/>
    </xf>
    <xf numFmtId="4" fontId="3" fillId="2" borderId="3" xfId="0" applyNumberFormat="1" applyFont="1" applyFill="1" applyBorder="1" applyAlignment="1">
      <alignment vertical="center"/>
    </xf>
    <xf numFmtId="3" fontId="2" fillId="0" borderId="4" xfId="0" applyNumberFormat="1" applyFont="1" applyBorder="1" applyAlignment="1">
      <alignment horizontal="right" vertical="center"/>
    </xf>
    <xf numFmtId="164" fontId="2" fillId="0" borderId="4" xfId="0" applyNumberFormat="1" applyFont="1" applyBorder="1" applyAlignment="1">
      <alignment vertical="center"/>
    </xf>
    <xf numFmtId="4" fontId="2" fillId="0" borderId="4" xfId="0" applyNumberFormat="1" applyFont="1" applyBorder="1" applyAlignment="1">
      <alignment vertical="center"/>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 fontId="2" fillId="0" borderId="9" xfId="0" applyNumberFormat="1" applyFont="1" applyBorder="1" applyAlignment="1">
      <alignment vertical="center"/>
    </xf>
    <xf numFmtId="4" fontId="2" fillId="0" borderId="11" xfId="0" applyNumberFormat="1" applyFont="1" applyBorder="1" applyAlignment="1">
      <alignment vertical="center"/>
    </xf>
    <xf numFmtId="0" fontId="2" fillId="0" borderId="8" xfId="0" applyFont="1" applyBorder="1" applyAlignment="1">
      <alignment horizontal="center" vertical="center"/>
    </xf>
    <xf numFmtId="0" fontId="3" fillId="0" borderId="4" xfId="0" applyFont="1" applyBorder="1" applyAlignment="1">
      <alignment vertical="center" wrapText="1"/>
    </xf>
    <xf numFmtId="0" fontId="2" fillId="0" borderId="10" xfId="0" applyFont="1" applyBorder="1" applyAlignment="1">
      <alignment horizontal="center" vertical="center"/>
    </xf>
    <xf numFmtId="0" fontId="3" fillId="0" borderId="1" xfId="0" applyFont="1" applyBorder="1" applyAlignment="1">
      <alignment vertical="center" wrapText="1"/>
    </xf>
    <xf numFmtId="0" fontId="5" fillId="0" borderId="0" xfId="0" applyFont="1"/>
    <xf numFmtId="0" fontId="3" fillId="3" borderId="6" xfId="0" applyFont="1" applyFill="1" applyBorder="1" applyAlignment="1">
      <alignment horizontal="center" vertical="center" wrapText="1"/>
    </xf>
    <xf numFmtId="0" fontId="8" fillId="0" borderId="0" xfId="0" applyFont="1" applyAlignment="1">
      <alignment horizontal="left" vertical="center"/>
    </xf>
    <xf numFmtId="0" fontId="2" fillId="0" borderId="10" xfId="0" applyFont="1" applyBorder="1" applyAlignment="1">
      <alignment horizontal="right" vertical="center"/>
    </xf>
    <xf numFmtId="0" fontId="2" fillId="0" borderId="15" xfId="0" applyFont="1" applyBorder="1" applyAlignment="1">
      <alignment horizontal="right" vertical="center"/>
    </xf>
    <xf numFmtId="0" fontId="2" fillId="6" borderId="4" xfId="0" applyFont="1" applyFill="1" applyBorder="1" applyProtection="1">
      <protection locked="0"/>
    </xf>
    <xf numFmtId="0" fontId="2" fillId="6" borderId="4" xfId="0" applyFont="1" applyFill="1" applyBorder="1" applyAlignment="1" applyProtection="1">
      <alignment vertical="center"/>
      <protection locked="0"/>
    </xf>
    <xf numFmtId="164" fontId="4" fillId="6" borderId="4" xfId="0" applyNumberFormat="1" applyFont="1" applyFill="1" applyBorder="1" applyAlignment="1" applyProtection="1">
      <alignment vertical="center"/>
      <protection locked="0"/>
    </xf>
    <xf numFmtId="9" fontId="2" fillId="6" borderId="4" xfId="0" applyNumberFormat="1" applyFont="1" applyFill="1" applyBorder="1" applyAlignment="1" applyProtection="1">
      <alignment vertical="center"/>
      <protection locked="0"/>
    </xf>
    <xf numFmtId="0" fontId="2" fillId="6" borderId="1" xfId="0" applyFont="1" applyFill="1" applyBorder="1" applyProtection="1">
      <protection locked="0"/>
    </xf>
    <xf numFmtId="0" fontId="2" fillId="6" borderId="1" xfId="0" applyFont="1" applyFill="1" applyBorder="1" applyAlignment="1" applyProtection="1">
      <alignment vertical="center"/>
      <protection locked="0"/>
    </xf>
    <xf numFmtId="164" fontId="4" fillId="6" borderId="1" xfId="0" applyNumberFormat="1" applyFont="1" applyFill="1" applyBorder="1" applyAlignment="1" applyProtection="1">
      <alignment vertical="center"/>
      <protection locked="0"/>
    </xf>
    <xf numFmtId="9" fontId="2" fillId="6" borderId="1" xfId="0" applyNumberFormat="1" applyFont="1" applyFill="1" applyBorder="1" applyAlignment="1" applyProtection="1">
      <alignment vertical="center"/>
      <protection locked="0"/>
    </xf>
    <xf numFmtId="0" fontId="2" fillId="0" borderId="8" xfId="0" applyFont="1" applyBorder="1" applyAlignment="1">
      <alignment horizontal="right" vertical="center"/>
    </xf>
    <xf numFmtId="0" fontId="3" fillId="4" borderId="6" xfId="0" applyFont="1" applyFill="1" applyBorder="1" applyAlignment="1">
      <alignment horizontal="center" vertical="center" wrapText="1"/>
    </xf>
    <xf numFmtId="0" fontId="2" fillId="6" borderId="4" xfId="0" applyFont="1" applyFill="1" applyBorder="1" applyAlignment="1" applyProtection="1">
      <alignment wrapText="1"/>
      <protection locked="0"/>
    </xf>
    <xf numFmtId="0" fontId="2" fillId="6" borderId="1" xfId="0" applyFont="1" applyFill="1" applyBorder="1" applyAlignment="1" applyProtection="1">
      <alignment wrapText="1"/>
      <protection locked="0"/>
    </xf>
    <xf numFmtId="0" fontId="2" fillId="6" borderId="16" xfId="0" applyFont="1" applyFill="1" applyBorder="1" applyAlignment="1" applyProtection="1">
      <alignment wrapText="1"/>
      <protection locked="0"/>
    </xf>
    <xf numFmtId="0" fontId="2" fillId="0" borderId="1" xfId="0" applyFont="1" applyBorder="1" applyAlignment="1" applyProtection="1">
      <alignment wrapText="1"/>
      <protection locked="0"/>
    </xf>
    <xf numFmtId="0" fontId="2" fillId="0" borderId="11" xfId="0" applyFont="1" applyBorder="1" applyAlignment="1" applyProtection="1">
      <alignment wrapText="1"/>
      <protection locked="0"/>
    </xf>
    <xf numFmtId="0" fontId="7" fillId="0" borderId="0" xfId="0" applyFont="1" applyAlignment="1">
      <alignment horizontal="center" vertical="center" wrapText="1"/>
    </xf>
    <xf numFmtId="0" fontId="10"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4" xfId="0"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6" xfId="0" applyFont="1" applyBorder="1" applyAlignment="1" applyProtection="1">
      <alignment wrapText="1"/>
      <protection locked="0"/>
    </xf>
    <xf numFmtId="0" fontId="2" fillId="0" borderId="17" xfId="0" applyFont="1" applyBorder="1" applyAlignment="1" applyProtection="1">
      <alignment wrapText="1"/>
      <protection locked="0"/>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3" fillId="4" borderId="5" xfId="0" applyFont="1" applyFill="1" applyBorder="1" applyAlignment="1">
      <alignment horizontal="left" vertical="center"/>
    </xf>
    <xf numFmtId="0" fontId="11" fillId="4" borderId="6" xfId="0" applyFont="1" applyFill="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left"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wrapText="1"/>
    </xf>
    <xf numFmtId="0" fontId="5" fillId="0" borderId="0" xfId="0" applyFont="1" applyAlignment="1">
      <alignment wrapText="1"/>
    </xf>
    <xf numFmtId="0" fontId="9" fillId="0" borderId="0" xfId="0" applyFont="1" applyAlignment="1">
      <alignment wrapText="1"/>
    </xf>
    <xf numFmtId="0" fontId="8" fillId="0" borderId="0" xfId="0" applyFont="1" applyAlignment="1">
      <alignment horizontal="left" vertical="center" wrapText="1"/>
    </xf>
    <xf numFmtId="0" fontId="2" fillId="0" borderId="0" xfId="0" applyFont="1" applyAlignment="1"/>
    <xf numFmtId="0" fontId="5" fillId="6" borderId="0" xfId="0" applyFont="1" applyFill="1" applyAlignment="1"/>
    <xf numFmtId="0" fontId="5" fillId="2" borderId="0" xfId="0" applyFont="1" applyFill="1" applyAlignment="1"/>
    <xf numFmtId="0" fontId="6" fillId="0" borderId="0" xfId="0" applyFont="1" applyAlignment="1">
      <alignment horizontal="center" vertical="center" wrapText="1"/>
    </xf>
    <xf numFmtId="0" fontId="6" fillId="0" borderId="0" xfId="0" applyFont="1" applyAlignment="1">
      <alignment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2" xfId="0" applyFont="1" applyBorder="1" applyAlignment="1"/>
    <xf numFmtId="0" fontId="2" fillId="0" borderId="13" xfId="0" applyFont="1" applyBorder="1" applyAlignment="1"/>
    <xf numFmtId="0" fontId="2" fillId="0" borderId="14" xfId="0" applyFont="1" applyBorder="1" applyAlignment="1"/>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4" xfId="0" applyFont="1" applyBorder="1" applyAlignment="1">
      <alignment horizontal="left"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wrapText="1"/>
    </xf>
  </cellXfs>
  <cellStyles count="1">
    <cellStyle name="Normální"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9F46-5974-4434-AA9A-84F8985FD3D3}">
  <sheetPr>
    <pageSetUpPr fitToPage="1"/>
  </sheetPr>
  <dimension ref="A1:AB32"/>
  <sheetViews>
    <sheetView tabSelected="1" topLeftCell="A19" workbookViewId="0">
      <selection activeCell="A32" sqref="A32:K32"/>
    </sheetView>
  </sheetViews>
  <sheetFormatPr defaultRowHeight="15" x14ac:dyDescent="0.25"/>
  <cols>
    <col min="1" max="1" width="3.85546875" customWidth="1"/>
    <col min="2" max="2" width="5.7109375" style="1" customWidth="1"/>
    <col min="3" max="3" width="8.85546875" customWidth="1"/>
    <col min="4" max="4" width="5.7109375" customWidth="1"/>
    <col min="5" max="5" width="16" customWidth="1"/>
    <col min="6" max="6" width="9.85546875" customWidth="1"/>
    <col min="7" max="8" width="18.5703125" customWidth="1"/>
    <col min="9" max="9" width="6.28515625" customWidth="1"/>
    <col min="10" max="10" width="8.7109375" customWidth="1"/>
    <col min="11" max="11" width="5.42578125" customWidth="1"/>
    <col min="12" max="16" width="8.7109375" customWidth="1"/>
    <col min="17" max="19" width="15.7109375" customWidth="1"/>
  </cols>
  <sheetData>
    <row r="1" spans="1:28" x14ac:dyDescent="0.25">
      <c r="A1" s="65" t="s">
        <v>28</v>
      </c>
      <c r="B1" s="65"/>
      <c r="C1" s="65"/>
      <c r="D1" s="5"/>
      <c r="E1" s="5"/>
      <c r="F1" s="5"/>
      <c r="G1" s="5"/>
      <c r="H1" s="5"/>
      <c r="I1" s="5"/>
      <c r="J1" s="5"/>
      <c r="K1" s="5"/>
      <c r="L1" s="5"/>
      <c r="M1" s="5"/>
      <c r="N1" s="5"/>
      <c r="O1" s="5"/>
      <c r="P1" s="5"/>
      <c r="Q1" s="5"/>
      <c r="R1" s="5"/>
      <c r="S1" s="5"/>
    </row>
    <row r="2" spans="1:28" ht="18" x14ac:dyDescent="0.25">
      <c r="A2" s="5"/>
      <c r="B2" s="68" t="s">
        <v>14</v>
      </c>
      <c r="C2" s="69"/>
      <c r="D2" s="69"/>
      <c r="E2" s="69"/>
      <c r="F2" s="69"/>
      <c r="G2" s="69"/>
      <c r="H2" s="69"/>
      <c r="I2" s="69"/>
      <c r="J2" s="69"/>
      <c r="K2" s="69"/>
      <c r="L2" s="69"/>
      <c r="M2" s="69"/>
      <c r="N2" s="69"/>
      <c r="O2" s="69"/>
      <c r="P2" s="69"/>
      <c r="Q2" s="69"/>
      <c r="R2" s="69"/>
      <c r="S2" s="69"/>
    </row>
    <row r="3" spans="1:28" ht="15.75" x14ac:dyDescent="0.25">
      <c r="A3" s="5"/>
      <c r="B3" s="44" t="s">
        <v>40</v>
      </c>
      <c r="C3" s="45"/>
      <c r="D3" s="45"/>
      <c r="E3" s="45"/>
      <c r="F3" s="45"/>
      <c r="G3" s="45"/>
      <c r="H3" s="45"/>
      <c r="I3" s="45"/>
      <c r="J3" s="45"/>
      <c r="K3" s="45"/>
      <c r="L3" s="45"/>
      <c r="M3" s="45"/>
      <c r="N3" s="45"/>
      <c r="O3" s="45"/>
      <c r="P3" s="45"/>
      <c r="Q3" s="45"/>
      <c r="R3" s="45"/>
      <c r="S3" s="45"/>
    </row>
    <row r="4" spans="1:28" x14ac:dyDescent="0.25">
      <c r="A4" s="65" t="s">
        <v>15</v>
      </c>
      <c r="B4" s="65"/>
      <c r="C4" s="65"/>
      <c r="D4" s="65"/>
      <c r="E4" s="65"/>
      <c r="F4" s="65"/>
      <c r="G4" s="5"/>
      <c r="H4" s="5"/>
      <c r="I4" s="5"/>
      <c r="J4" s="5"/>
      <c r="K4" s="5"/>
      <c r="L4" s="5"/>
      <c r="M4" s="5"/>
      <c r="N4" s="5"/>
      <c r="O4" s="5"/>
      <c r="P4" s="5"/>
      <c r="Q4" s="5"/>
      <c r="R4" s="5"/>
      <c r="S4" s="5"/>
    </row>
    <row r="5" spans="1:28" ht="15.75" thickBot="1" x14ac:dyDescent="0.3">
      <c r="A5" s="5"/>
      <c r="B5" s="6"/>
      <c r="C5" s="5"/>
      <c r="D5" s="5"/>
      <c r="E5" s="5"/>
      <c r="F5" s="5"/>
      <c r="G5" s="5"/>
      <c r="H5" s="5"/>
      <c r="I5" s="5"/>
      <c r="J5" s="5"/>
      <c r="K5" s="5"/>
      <c r="L5" s="5"/>
      <c r="M5" s="5"/>
      <c r="N5" s="5"/>
      <c r="O5" s="5"/>
      <c r="P5" s="5"/>
      <c r="Q5" s="5"/>
      <c r="R5" s="5"/>
      <c r="S5" s="5"/>
      <c r="T5" s="3"/>
      <c r="U5" s="3"/>
      <c r="V5" s="3"/>
      <c r="W5" s="3"/>
      <c r="X5" s="3"/>
      <c r="Y5" s="3"/>
      <c r="Z5" s="3"/>
      <c r="AA5" s="3"/>
      <c r="AB5" s="3"/>
    </row>
    <row r="6" spans="1:28" ht="57" thickBot="1" x14ac:dyDescent="0.3">
      <c r="A6" s="77" t="s">
        <v>0</v>
      </c>
      <c r="B6" s="78"/>
      <c r="C6" s="78"/>
      <c r="D6" s="78"/>
      <c r="E6" s="25" t="s">
        <v>32</v>
      </c>
      <c r="F6" s="15" t="s">
        <v>33</v>
      </c>
      <c r="G6" s="15" t="s">
        <v>1</v>
      </c>
      <c r="H6" s="15" t="s">
        <v>2</v>
      </c>
      <c r="I6" s="15" t="s">
        <v>34</v>
      </c>
      <c r="J6" s="15" t="s">
        <v>35</v>
      </c>
      <c r="K6" s="15" t="s">
        <v>3</v>
      </c>
      <c r="L6" s="15" t="s">
        <v>4</v>
      </c>
      <c r="M6" s="15" t="s">
        <v>36</v>
      </c>
      <c r="N6" s="15" t="s">
        <v>5</v>
      </c>
      <c r="O6" s="15" t="s">
        <v>7</v>
      </c>
      <c r="P6" s="15" t="s">
        <v>6</v>
      </c>
      <c r="Q6" s="16" t="s">
        <v>37</v>
      </c>
      <c r="R6" s="16" t="s">
        <v>38</v>
      </c>
      <c r="S6" s="17" t="s">
        <v>39</v>
      </c>
      <c r="T6" s="4"/>
      <c r="U6" s="4"/>
      <c r="V6" s="4"/>
      <c r="W6" s="4"/>
      <c r="X6" s="4"/>
      <c r="Y6" s="4"/>
      <c r="Z6" s="2"/>
      <c r="AA6" s="3"/>
      <c r="AB6" s="3"/>
    </row>
    <row r="7" spans="1:28" ht="60" customHeight="1" x14ac:dyDescent="0.25">
      <c r="A7" s="20" t="s">
        <v>29</v>
      </c>
      <c r="B7" s="70" t="s">
        <v>56</v>
      </c>
      <c r="C7" s="71"/>
      <c r="D7" s="71"/>
      <c r="E7" s="21" t="s">
        <v>41</v>
      </c>
      <c r="F7" s="12">
        <f>11000*2</f>
        <v>22000</v>
      </c>
      <c r="G7" s="29"/>
      <c r="H7" s="29"/>
      <c r="I7" s="30"/>
      <c r="J7" s="31"/>
      <c r="K7" s="32"/>
      <c r="L7" s="13">
        <f t="shared" ref="L7:L9" si="0">J7*K7</f>
        <v>0</v>
      </c>
      <c r="M7" s="13">
        <f t="shared" ref="M7:M9" si="1">J7+L7</f>
        <v>0</v>
      </c>
      <c r="N7" s="14">
        <f t="shared" ref="N7:N9" si="2">J7*I7</f>
        <v>0</v>
      </c>
      <c r="O7" s="14">
        <f t="shared" ref="O7:O9" si="3">P7-N7</f>
        <v>0</v>
      </c>
      <c r="P7" s="14">
        <f t="shared" ref="P7:P9" si="4">M7*I7</f>
        <v>0</v>
      </c>
      <c r="Q7" s="14">
        <f t="shared" ref="Q7:Q9" si="5">J7*F7</f>
        <v>0</v>
      </c>
      <c r="R7" s="14">
        <f t="shared" ref="R7:R9" si="6">S7-Q7</f>
        <v>0</v>
      </c>
      <c r="S7" s="18">
        <f t="shared" ref="S7:S9" si="7">M7*F7</f>
        <v>0</v>
      </c>
      <c r="T7" s="3"/>
      <c r="U7" s="3"/>
      <c r="V7" s="3"/>
      <c r="W7" s="3"/>
      <c r="X7" s="3"/>
      <c r="Y7" s="3"/>
      <c r="Z7" s="3"/>
      <c r="AA7" s="3"/>
      <c r="AB7" s="3"/>
    </row>
    <row r="8" spans="1:28" ht="60" customHeight="1" x14ac:dyDescent="0.25">
      <c r="A8" s="22" t="s">
        <v>30</v>
      </c>
      <c r="B8" s="72" t="s">
        <v>56</v>
      </c>
      <c r="C8" s="73"/>
      <c r="D8" s="73"/>
      <c r="E8" s="23" t="s">
        <v>58</v>
      </c>
      <c r="F8" s="7">
        <f>8000*2</f>
        <v>16000</v>
      </c>
      <c r="G8" s="33"/>
      <c r="H8" s="33"/>
      <c r="I8" s="34"/>
      <c r="J8" s="35"/>
      <c r="K8" s="36"/>
      <c r="L8" s="8">
        <f t="shared" si="0"/>
        <v>0</v>
      </c>
      <c r="M8" s="8">
        <f t="shared" si="1"/>
        <v>0</v>
      </c>
      <c r="N8" s="9">
        <f t="shared" si="2"/>
        <v>0</v>
      </c>
      <c r="O8" s="9">
        <f t="shared" si="3"/>
        <v>0</v>
      </c>
      <c r="P8" s="9">
        <f t="shared" si="4"/>
        <v>0</v>
      </c>
      <c r="Q8" s="9">
        <f t="shared" si="5"/>
        <v>0</v>
      </c>
      <c r="R8" s="9">
        <f t="shared" si="6"/>
        <v>0</v>
      </c>
      <c r="S8" s="19">
        <f t="shared" si="7"/>
        <v>0</v>
      </c>
      <c r="T8" s="3"/>
      <c r="U8" s="3"/>
      <c r="V8" s="3"/>
      <c r="W8" s="3"/>
      <c r="X8" s="3"/>
      <c r="Y8" s="3"/>
      <c r="Z8" s="3"/>
      <c r="AA8" s="3"/>
      <c r="AB8" s="3"/>
    </row>
    <row r="9" spans="1:28" ht="60" customHeight="1" x14ac:dyDescent="0.25">
      <c r="A9" s="22" t="s">
        <v>31</v>
      </c>
      <c r="B9" s="72" t="s">
        <v>56</v>
      </c>
      <c r="C9" s="73"/>
      <c r="D9" s="73"/>
      <c r="E9" s="23" t="s">
        <v>57</v>
      </c>
      <c r="F9" s="7">
        <f>1200*2</f>
        <v>2400</v>
      </c>
      <c r="G9" s="33"/>
      <c r="H9" s="33"/>
      <c r="I9" s="34"/>
      <c r="J9" s="35"/>
      <c r="K9" s="36"/>
      <c r="L9" s="8">
        <f t="shared" si="0"/>
        <v>0</v>
      </c>
      <c r="M9" s="8">
        <f t="shared" si="1"/>
        <v>0</v>
      </c>
      <c r="N9" s="9">
        <f t="shared" si="2"/>
        <v>0</v>
      </c>
      <c r="O9" s="9">
        <f t="shared" si="3"/>
        <v>0</v>
      </c>
      <c r="P9" s="9">
        <f t="shared" si="4"/>
        <v>0</v>
      </c>
      <c r="Q9" s="9">
        <f t="shared" si="5"/>
        <v>0</v>
      </c>
      <c r="R9" s="9">
        <f t="shared" si="6"/>
        <v>0</v>
      </c>
      <c r="S9" s="19">
        <f t="shared" si="7"/>
        <v>0</v>
      </c>
      <c r="T9" s="3"/>
      <c r="U9" s="3"/>
      <c r="V9" s="3"/>
      <c r="W9" s="3"/>
      <c r="X9" s="3"/>
      <c r="Y9" s="3"/>
      <c r="Z9" s="3"/>
      <c r="AA9" s="3"/>
      <c r="AB9" s="3"/>
    </row>
    <row r="10" spans="1:28" ht="24.95" customHeight="1" thickBot="1" x14ac:dyDescent="0.3">
      <c r="A10" s="74" t="s">
        <v>8</v>
      </c>
      <c r="B10" s="75"/>
      <c r="C10" s="75"/>
      <c r="D10" s="75"/>
      <c r="E10" s="75"/>
      <c r="F10" s="75"/>
      <c r="G10" s="75"/>
      <c r="H10" s="75"/>
      <c r="I10" s="75"/>
      <c r="J10" s="75"/>
      <c r="K10" s="75"/>
      <c r="L10" s="75"/>
      <c r="M10" s="75"/>
      <c r="N10" s="75"/>
      <c r="O10" s="75"/>
      <c r="P10" s="76"/>
      <c r="Q10" s="10">
        <f>SUM(Q7:Q9)</f>
        <v>0</v>
      </c>
      <c r="R10" s="10">
        <f>S10-Q10</f>
        <v>0</v>
      </c>
      <c r="S10" s="11">
        <f>SUM(S7:S9)</f>
        <v>0</v>
      </c>
    </row>
    <row r="11" spans="1:28" x14ac:dyDescent="0.25">
      <c r="A11" s="5"/>
      <c r="B11" s="6"/>
      <c r="C11" s="5"/>
      <c r="D11" s="5"/>
      <c r="E11" s="5"/>
      <c r="F11" s="5"/>
      <c r="G11" s="5"/>
      <c r="H11" s="5"/>
      <c r="I11" s="5"/>
      <c r="J11" s="5"/>
      <c r="K11" s="5"/>
      <c r="L11" s="5"/>
      <c r="M11" s="5"/>
      <c r="N11" s="5"/>
      <c r="O11" s="5"/>
      <c r="P11" s="5"/>
      <c r="Q11" s="5"/>
      <c r="R11" s="5"/>
      <c r="S11" s="5"/>
    </row>
    <row r="12" spans="1:28" x14ac:dyDescent="0.25">
      <c r="A12" s="66" t="s">
        <v>9</v>
      </c>
      <c r="B12" s="66"/>
      <c r="C12" s="66"/>
      <c r="D12" s="24"/>
      <c r="E12" s="24"/>
      <c r="F12" s="5"/>
      <c r="G12" s="5"/>
      <c r="H12" s="5"/>
      <c r="I12" s="5"/>
      <c r="J12" s="5"/>
      <c r="K12" s="5"/>
      <c r="L12" s="5"/>
      <c r="M12" s="5"/>
      <c r="N12" s="5"/>
      <c r="O12" s="5"/>
      <c r="P12" s="5"/>
      <c r="Q12" s="5"/>
      <c r="R12" s="5"/>
      <c r="S12" s="5"/>
    </row>
    <row r="13" spans="1:28" x14ac:dyDescent="0.25">
      <c r="A13" s="67" t="s">
        <v>10</v>
      </c>
      <c r="B13" s="67"/>
      <c r="C13" s="67"/>
      <c r="D13" s="67"/>
      <c r="E13" s="67"/>
      <c r="F13" s="5"/>
      <c r="G13" s="5"/>
      <c r="H13" s="5"/>
      <c r="I13" s="5"/>
      <c r="J13" s="5"/>
      <c r="K13" s="5"/>
      <c r="L13" s="5"/>
      <c r="M13" s="5"/>
      <c r="N13" s="5"/>
      <c r="O13" s="5"/>
      <c r="P13" s="5"/>
      <c r="Q13" s="5"/>
      <c r="R13" s="5"/>
      <c r="S13" s="5"/>
    </row>
    <row r="14" spans="1:28" ht="15.75" thickBot="1" x14ac:dyDescent="0.3">
      <c r="A14" s="5"/>
      <c r="B14" s="6"/>
      <c r="C14" s="5"/>
      <c r="D14" s="5"/>
      <c r="E14" s="5"/>
      <c r="F14" s="5"/>
      <c r="G14" s="5"/>
      <c r="H14" s="5"/>
      <c r="I14" s="5"/>
      <c r="J14" s="5"/>
      <c r="K14" s="5"/>
      <c r="L14" s="5"/>
      <c r="M14" s="5"/>
      <c r="N14" s="5"/>
      <c r="O14" s="5"/>
      <c r="P14" s="5"/>
      <c r="Q14" s="5"/>
      <c r="R14" s="5"/>
      <c r="S14" s="5"/>
    </row>
    <row r="15" spans="1:28" ht="80.099999999999994" customHeight="1" thickBot="1" x14ac:dyDescent="0.3">
      <c r="A15" s="56" t="s">
        <v>16</v>
      </c>
      <c r="B15" s="57"/>
      <c r="C15" s="57"/>
      <c r="D15" s="57"/>
      <c r="E15" s="57"/>
      <c r="F15" s="57"/>
      <c r="G15" s="57"/>
      <c r="H15" s="38" t="s">
        <v>11</v>
      </c>
      <c r="I15" s="48" t="s">
        <v>12</v>
      </c>
      <c r="J15" s="48"/>
      <c r="K15" s="49"/>
      <c r="L15" s="5"/>
      <c r="M15" s="5"/>
      <c r="N15" s="5"/>
      <c r="O15" s="5"/>
      <c r="P15" s="5"/>
      <c r="Q15" s="5"/>
      <c r="R15" s="5"/>
      <c r="S15" s="5"/>
    </row>
    <row r="16" spans="1:28" ht="60" customHeight="1" x14ac:dyDescent="0.25">
      <c r="A16" s="37" t="s">
        <v>29</v>
      </c>
      <c r="B16" s="79" t="s">
        <v>23</v>
      </c>
      <c r="C16" s="80"/>
      <c r="D16" s="80"/>
      <c r="E16" s="80"/>
      <c r="F16" s="80"/>
      <c r="G16" s="80"/>
      <c r="H16" s="39"/>
      <c r="I16" s="50"/>
      <c r="J16" s="50"/>
      <c r="K16" s="51"/>
      <c r="L16" s="5"/>
      <c r="M16" s="5"/>
      <c r="N16" s="5"/>
      <c r="O16" s="5"/>
      <c r="P16" s="5"/>
      <c r="Q16" s="5"/>
      <c r="R16" s="5"/>
      <c r="S16" s="5"/>
    </row>
    <row r="17" spans="1:19" ht="36" customHeight="1" x14ac:dyDescent="0.25">
      <c r="A17" s="27" t="s">
        <v>30</v>
      </c>
      <c r="B17" s="81" t="s">
        <v>42</v>
      </c>
      <c r="C17" s="82"/>
      <c r="D17" s="82"/>
      <c r="E17" s="82"/>
      <c r="F17" s="82"/>
      <c r="G17" s="82"/>
      <c r="H17" s="40"/>
      <c r="I17" s="42"/>
      <c r="J17" s="42"/>
      <c r="K17" s="43"/>
      <c r="L17" s="5"/>
      <c r="M17" s="5"/>
      <c r="N17" s="5"/>
      <c r="O17" s="5"/>
      <c r="P17" s="5"/>
      <c r="Q17" s="5"/>
      <c r="R17" s="5"/>
      <c r="S17" s="5"/>
    </row>
    <row r="18" spans="1:19" ht="30" customHeight="1" x14ac:dyDescent="0.25">
      <c r="A18" s="27" t="s">
        <v>31</v>
      </c>
      <c r="B18" s="54" t="s">
        <v>26</v>
      </c>
      <c r="C18" s="55"/>
      <c r="D18" s="55"/>
      <c r="E18" s="55"/>
      <c r="F18" s="55"/>
      <c r="G18" s="55"/>
      <c r="H18" s="40"/>
      <c r="I18" s="42"/>
      <c r="J18" s="42"/>
      <c r="K18" s="43"/>
      <c r="L18" s="5"/>
      <c r="M18" s="5"/>
      <c r="N18" s="5"/>
      <c r="O18" s="5"/>
      <c r="P18" s="5"/>
      <c r="Q18" s="5"/>
      <c r="R18" s="5"/>
      <c r="S18" s="5"/>
    </row>
    <row r="19" spans="1:19" x14ac:dyDescent="0.25">
      <c r="A19" s="27" t="s">
        <v>44</v>
      </c>
      <c r="B19" s="54" t="s">
        <v>24</v>
      </c>
      <c r="C19" s="55"/>
      <c r="D19" s="55"/>
      <c r="E19" s="55"/>
      <c r="F19" s="55"/>
      <c r="G19" s="55"/>
      <c r="H19" s="40"/>
      <c r="I19" s="42"/>
      <c r="J19" s="42"/>
      <c r="K19" s="43"/>
      <c r="L19" s="5"/>
      <c r="M19" s="5"/>
      <c r="N19" s="5"/>
      <c r="O19" s="5"/>
      <c r="P19" s="5"/>
      <c r="Q19" s="5"/>
      <c r="R19" s="5"/>
      <c r="S19" s="5"/>
    </row>
    <row r="20" spans="1:19" x14ac:dyDescent="0.25">
      <c r="A20" s="27" t="s">
        <v>45</v>
      </c>
      <c r="B20" s="60" t="s">
        <v>17</v>
      </c>
      <c r="C20" s="61"/>
      <c r="D20" s="61"/>
      <c r="E20" s="61"/>
      <c r="F20" s="61"/>
      <c r="G20" s="61"/>
      <c r="H20" s="40"/>
      <c r="I20" s="42"/>
      <c r="J20" s="42"/>
      <c r="K20" s="43"/>
      <c r="L20" s="5"/>
      <c r="M20" s="5"/>
      <c r="N20" s="5"/>
      <c r="O20" s="5"/>
      <c r="P20" s="5"/>
      <c r="Q20" s="5"/>
      <c r="R20" s="5"/>
      <c r="S20" s="5"/>
    </row>
    <row r="21" spans="1:19" ht="45" customHeight="1" x14ac:dyDescent="0.25">
      <c r="A21" s="27" t="s">
        <v>46</v>
      </c>
      <c r="B21" s="54" t="s">
        <v>25</v>
      </c>
      <c r="C21" s="55"/>
      <c r="D21" s="55"/>
      <c r="E21" s="55"/>
      <c r="F21" s="55"/>
      <c r="G21" s="55"/>
      <c r="H21" s="40"/>
      <c r="I21" s="42"/>
      <c r="J21" s="42"/>
      <c r="K21" s="43"/>
      <c r="L21" s="5"/>
      <c r="M21" s="5"/>
      <c r="N21" s="5"/>
      <c r="O21" s="5"/>
      <c r="P21" s="5"/>
      <c r="Q21" s="5"/>
      <c r="R21" s="5"/>
      <c r="S21" s="5"/>
    </row>
    <row r="22" spans="1:19" ht="30" customHeight="1" x14ac:dyDescent="0.25">
      <c r="A22" s="27" t="s">
        <v>47</v>
      </c>
      <c r="B22" s="54" t="s">
        <v>27</v>
      </c>
      <c r="C22" s="55"/>
      <c r="D22" s="55"/>
      <c r="E22" s="55"/>
      <c r="F22" s="55"/>
      <c r="G22" s="55"/>
      <c r="H22" s="40"/>
      <c r="I22" s="42"/>
      <c r="J22" s="42"/>
      <c r="K22" s="43"/>
      <c r="L22" s="5"/>
      <c r="M22" s="5"/>
      <c r="N22" s="5"/>
      <c r="O22" s="5"/>
      <c r="P22" s="5"/>
      <c r="Q22" s="5"/>
      <c r="R22" s="5"/>
      <c r="S22" s="5"/>
    </row>
    <row r="23" spans="1:19" ht="30" customHeight="1" x14ac:dyDescent="0.25">
      <c r="A23" s="27" t="s">
        <v>48</v>
      </c>
      <c r="B23" s="54" t="s">
        <v>43</v>
      </c>
      <c r="C23" s="55"/>
      <c r="D23" s="55"/>
      <c r="E23" s="55"/>
      <c r="F23" s="55"/>
      <c r="G23" s="55"/>
      <c r="H23" s="40"/>
      <c r="I23" s="42"/>
      <c r="J23" s="42"/>
      <c r="K23" s="43"/>
      <c r="L23" s="5"/>
      <c r="M23" s="5"/>
      <c r="N23" s="5"/>
      <c r="O23" s="5"/>
      <c r="P23" s="5"/>
      <c r="Q23" s="5"/>
      <c r="R23" s="5"/>
      <c r="S23" s="5"/>
    </row>
    <row r="24" spans="1:19" x14ac:dyDescent="0.25">
      <c r="A24" s="27" t="s">
        <v>49</v>
      </c>
      <c r="B24" s="54" t="s">
        <v>18</v>
      </c>
      <c r="C24" s="55"/>
      <c r="D24" s="55"/>
      <c r="E24" s="55"/>
      <c r="F24" s="55"/>
      <c r="G24" s="55"/>
      <c r="H24" s="40"/>
      <c r="I24" s="42"/>
      <c r="J24" s="42"/>
      <c r="K24" s="43"/>
      <c r="L24" s="5"/>
      <c r="M24" s="5"/>
      <c r="N24" s="5"/>
      <c r="O24" s="5"/>
      <c r="P24" s="5"/>
      <c r="Q24" s="5"/>
      <c r="R24" s="5"/>
      <c r="S24" s="5"/>
    </row>
    <row r="25" spans="1:19" x14ac:dyDescent="0.25">
      <c r="A25" s="27" t="s">
        <v>50</v>
      </c>
      <c r="B25" s="54" t="s">
        <v>19</v>
      </c>
      <c r="C25" s="55"/>
      <c r="D25" s="55"/>
      <c r="E25" s="55"/>
      <c r="F25" s="55"/>
      <c r="G25" s="55"/>
      <c r="H25" s="40"/>
      <c r="I25" s="42"/>
      <c r="J25" s="42"/>
      <c r="K25" s="43"/>
      <c r="L25" s="5"/>
      <c r="M25" s="5"/>
      <c r="N25" s="5"/>
      <c r="O25" s="5"/>
      <c r="P25" s="5"/>
      <c r="Q25" s="5"/>
      <c r="R25" s="5"/>
      <c r="S25" s="5"/>
    </row>
    <row r="26" spans="1:19" ht="30" customHeight="1" x14ac:dyDescent="0.25">
      <c r="A26" s="27" t="s">
        <v>51</v>
      </c>
      <c r="B26" s="54" t="s">
        <v>20</v>
      </c>
      <c r="C26" s="55"/>
      <c r="D26" s="55"/>
      <c r="E26" s="55"/>
      <c r="F26" s="55"/>
      <c r="G26" s="55"/>
      <c r="H26" s="40"/>
      <c r="I26" s="42"/>
      <c r="J26" s="42"/>
      <c r="K26" s="43"/>
      <c r="L26" s="5"/>
      <c r="M26" s="5"/>
      <c r="N26" s="5"/>
      <c r="O26" s="5"/>
      <c r="P26" s="5"/>
      <c r="Q26" s="5"/>
      <c r="R26" s="5"/>
      <c r="S26" s="5"/>
    </row>
    <row r="27" spans="1:19" x14ac:dyDescent="0.25">
      <c r="A27" s="27" t="s">
        <v>52</v>
      </c>
      <c r="B27" s="54" t="s">
        <v>21</v>
      </c>
      <c r="C27" s="55"/>
      <c r="D27" s="55"/>
      <c r="E27" s="55"/>
      <c r="F27" s="55"/>
      <c r="G27" s="55"/>
      <c r="H27" s="40"/>
      <c r="I27" s="42"/>
      <c r="J27" s="42"/>
      <c r="K27" s="43"/>
      <c r="L27" s="5"/>
      <c r="M27" s="5"/>
      <c r="N27" s="5"/>
      <c r="O27" s="5"/>
      <c r="P27" s="5"/>
      <c r="Q27" s="5"/>
      <c r="R27" s="5"/>
      <c r="S27" s="5"/>
    </row>
    <row r="28" spans="1:19" ht="30" customHeight="1" x14ac:dyDescent="0.25">
      <c r="A28" s="27" t="s">
        <v>53</v>
      </c>
      <c r="B28" s="54" t="s">
        <v>22</v>
      </c>
      <c r="C28" s="55"/>
      <c r="D28" s="55"/>
      <c r="E28" s="55"/>
      <c r="F28" s="55"/>
      <c r="G28" s="55"/>
      <c r="H28" s="40"/>
      <c r="I28" s="42"/>
      <c r="J28" s="42"/>
      <c r="K28" s="43"/>
      <c r="L28" s="5"/>
      <c r="M28" s="5"/>
      <c r="N28" s="5"/>
      <c r="O28" s="5"/>
      <c r="P28" s="5"/>
      <c r="Q28" s="5"/>
      <c r="R28" s="5"/>
      <c r="S28" s="5"/>
    </row>
    <row r="29" spans="1:19" ht="48.75" customHeight="1" thickBot="1" x14ac:dyDescent="0.3">
      <c r="A29" s="28" t="s">
        <v>55</v>
      </c>
      <c r="B29" s="58" t="s">
        <v>59</v>
      </c>
      <c r="C29" s="59"/>
      <c r="D29" s="59"/>
      <c r="E29" s="59"/>
      <c r="F29" s="59"/>
      <c r="G29" s="59"/>
      <c r="H29" s="41"/>
      <c r="I29" s="52"/>
      <c r="J29" s="52"/>
      <c r="K29" s="53"/>
      <c r="L29" s="5"/>
      <c r="M29" s="5"/>
      <c r="N29" s="5"/>
      <c r="O29" s="5"/>
      <c r="P29" s="5"/>
      <c r="Q29" s="5"/>
      <c r="R29" s="5"/>
      <c r="S29" s="5"/>
    </row>
    <row r="30" spans="1:19" x14ac:dyDescent="0.25">
      <c r="A30" s="5"/>
      <c r="B30" s="46"/>
      <c r="C30" s="47"/>
      <c r="D30" s="47"/>
      <c r="E30" s="47"/>
      <c r="F30" s="47"/>
      <c r="G30" s="47"/>
      <c r="H30" s="5"/>
      <c r="I30" s="5"/>
      <c r="J30" s="5"/>
      <c r="K30" s="5"/>
      <c r="L30" s="5"/>
      <c r="M30" s="5"/>
      <c r="N30" s="5"/>
      <c r="O30" s="5"/>
      <c r="P30" s="5"/>
      <c r="Q30" s="5"/>
      <c r="R30" s="5"/>
      <c r="S30" s="5"/>
    </row>
    <row r="31" spans="1:19" ht="30" customHeight="1" x14ac:dyDescent="0.25">
      <c r="A31" s="62" t="s">
        <v>13</v>
      </c>
      <c r="B31" s="63"/>
      <c r="C31" s="63"/>
      <c r="D31" s="63"/>
      <c r="E31" s="63"/>
      <c r="F31" s="63"/>
      <c r="G31" s="63"/>
      <c r="H31" s="63"/>
      <c r="I31" s="63"/>
      <c r="J31" s="63"/>
      <c r="K31" s="63"/>
      <c r="L31" s="5"/>
      <c r="M31" s="5"/>
      <c r="N31" s="5"/>
      <c r="O31" s="5"/>
      <c r="P31" s="5"/>
      <c r="Q31" s="5"/>
      <c r="R31" s="5"/>
      <c r="S31" s="5"/>
    </row>
    <row r="32" spans="1:19" s="26" customFormat="1" ht="60" customHeight="1" x14ac:dyDescent="0.25">
      <c r="A32" s="64" t="s">
        <v>54</v>
      </c>
      <c r="B32" s="64"/>
      <c r="C32" s="64"/>
      <c r="D32" s="64"/>
      <c r="E32" s="64"/>
      <c r="F32" s="64"/>
      <c r="G32" s="64"/>
      <c r="H32" s="64"/>
      <c r="I32" s="64"/>
      <c r="J32" s="64"/>
      <c r="K32" s="64"/>
    </row>
  </sheetData>
  <sheetProtection algorithmName="SHA-512" hashValue="tpyIeLAFoiTLzKORJLVZcUb7Y4rqm2Yf8+uH3Yg3wZUJipqoeZrnXNaN31wuPoLeKVRNyfou0Ufec7iOo39qew==" saltValue="ptbVtq5atdECGYz3viMBoA==" spinCount="100000" sheet="1" objects="1" scenarios="1"/>
  <mergeCells count="44">
    <mergeCell ref="A31:K31"/>
    <mergeCell ref="A32:K32"/>
    <mergeCell ref="A1:C1"/>
    <mergeCell ref="A4:F4"/>
    <mergeCell ref="A12:C12"/>
    <mergeCell ref="A13:E13"/>
    <mergeCell ref="B2:S2"/>
    <mergeCell ref="B7:D7"/>
    <mergeCell ref="B8:D8"/>
    <mergeCell ref="B9:D9"/>
    <mergeCell ref="A10:P10"/>
    <mergeCell ref="A6:D6"/>
    <mergeCell ref="B16:G16"/>
    <mergeCell ref="B17:G17"/>
    <mergeCell ref="B18:G18"/>
    <mergeCell ref="B19:G19"/>
    <mergeCell ref="B28:G28"/>
    <mergeCell ref="B29:G29"/>
    <mergeCell ref="B20:G20"/>
    <mergeCell ref="B21:G21"/>
    <mergeCell ref="B22:G22"/>
    <mergeCell ref="B23:G23"/>
    <mergeCell ref="B24:G24"/>
    <mergeCell ref="I27:K27"/>
    <mergeCell ref="B25:G25"/>
    <mergeCell ref="B26:G26"/>
    <mergeCell ref="B27:G27"/>
    <mergeCell ref="A15:G15"/>
    <mergeCell ref="I28:K28"/>
    <mergeCell ref="B3:S3"/>
    <mergeCell ref="B30:G30"/>
    <mergeCell ref="I15:K15"/>
    <mergeCell ref="I16:K16"/>
    <mergeCell ref="I17:K17"/>
    <mergeCell ref="I18:K18"/>
    <mergeCell ref="I19:K19"/>
    <mergeCell ref="I20:K20"/>
    <mergeCell ref="I21:K21"/>
    <mergeCell ref="I22:K22"/>
    <mergeCell ref="I23:K23"/>
    <mergeCell ref="I24:K24"/>
    <mergeCell ref="I25:K25"/>
    <mergeCell ref="I29:K29"/>
    <mergeCell ref="I26:K26"/>
  </mergeCells>
  <pageMargins left="0.7" right="0.7" top="0.78740157499999996" bottom="0.78740157499999996" header="0.3" footer="0.3"/>
  <pageSetup paperSize="9" scale="4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2025-08-11T10:55:55Z</cp:lastPrinted>
  <dcterms:created xsi:type="dcterms:W3CDTF">2025-07-07T09:54:15Z</dcterms:created>
  <dcterms:modified xsi:type="dcterms:W3CDTF">2025-08-11T11:09:03Z</dcterms:modified>
</cp:coreProperties>
</file>