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6041\Documents\Veřejné zakázky 2025\25 Infuzní sety\"/>
    </mc:Choice>
  </mc:AlternateContent>
  <xr:revisionPtr revIDLastSave="0" documentId="13_ncr:1_{A6DB99BE-3BAE-40EC-A37C-DC0F6B7431FD}" xr6:coauthVersionLast="36" xr6:coauthVersionMax="36" xr10:uidLastSave="{00000000-0000-0000-0000-000000000000}"/>
  <bookViews>
    <workbookView xWindow="0" yWindow="0" windowWidth="27615" windowHeight="5880" xr2:uid="{4C7D8EA5-0B60-4C72-A337-AA299CF872D1}"/>
  </bookViews>
  <sheets>
    <sheet name="cenová nabídk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M7" i="1" l="1"/>
  <c r="K7" i="1"/>
  <c r="L7" i="1" s="1"/>
  <c r="O7" i="1" s="1"/>
  <c r="N7" i="1" s="1"/>
  <c r="R7" i="1" l="1"/>
  <c r="R8" i="1" s="1"/>
  <c r="P7" i="1"/>
  <c r="P8" i="1" s="1"/>
  <c r="Q8" i="1" l="1"/>
  <c r="Q7" i="1"/>
</calcChain>
</file>

<file path=xl/sharedStrings.xml><?xml version="1.0" encoding="utf-8"?>
<sst xmlns="http://schemas.openxmlformats.org/spreadsheetml/2006/main" count="58" uniqueCount="58">
  <si>
    <t>Popis</t>
  </si>
  <si>
    <t>Název výrobku</t>
  </si>
  <si>
    <t>Katalogové číslo</t>
  </si>
  <si>
    <t>DPH v %</t>
  </si>
  <si>
    <t>DPH v Kč</t>
  </si>
  <si>
    <t>Cena za balení bez DPH</t>
  </si>
  <si>
    <t>Cena za balení vč. DPH</t>
  </si>
  <si>
    <t>DPH za balení</t>
  </si>
  <si>
    <t>CELKEM</t>
  </si>
  <si>
    <t>doplní účastník</t>
  </si>
  <si>
    <t>tyto ceny uvede účastník do krycího listu</t>
  </si>
  <si>
    <t>Splněno ANO/NE</t>
  </si>
  <si>
    <t>poznámky/skutečné parametry/odkazy na dokumenty včetně uvedení čísla strany v předložené nabídce *</t>
  </si>
  <si>
    <t>* účastník může uvést stranu nabídky, případně dokument, ze kterého bude možné ověřit požadavek zadavatele</t>
  </si>
  <si>
    <t>„Dodávky infuzních setů“</t>
  </si>
  <si>
    <t>OPA/Hal/2025/25/infuzní sety</t>
  </si>
  <si>
    <t>Technická specifikace</t>
  </si>
  <si>
    <t xml:space="preserve">Materiál musí odpovídat Nařízení Evropského parlamentu a Rady (EU) 2017/745. Splnění tohoto požadavku doloží účastník prohlášením o shodě a doložením příslušného dokladu, současně splňuje veškeré požadavky právních norem zejména na jeho vlastnosti a kvalitu.	"		</t>
  </si>
  <si>
    <t>Oba konce jsou vybavené ochrannými kryty</t>
  </si>
  <si>
    <t>Délka je minimálně 150 cm</t>
  </si>
  <si>
    <t>Transparentní hadička je zakončena závitem Luer lock</t>
  </si>
  <si>
    <t>Je vybaven regulátorem průtoku (tlačka s kolečkem)</t>
  </si>
  <si>
    <t>Je použitelný pro vaky i láhve</t>
  </si>
  <si>
    <t>Má uzavíratelné zavzdušnění s bakteriálním filtrem</t>
  </si>
  <si>
    <t>Kapací komůrka s filtrem 15 µm, uzpůsobena pro použití v infuzních pumpách</t>
  </si>
  <si>
    <t>Je tlakově odolný</t>
  </si>
  <si>
    <t>Set lze snadno a bezpečně otevřít bez nutnosti použití nástrojů (např."peel efekt", apod.)</t>
  </si>
  <si>
    <t>Sety jsou sterilně baleny po 1 kuse</t>
  </si>
  <si>
    <t>Přiloženo skutečné vyobrazení výrobků, technický nebo produktový list</t>
  </si>
  <si>
    <t>Část III. - infuzní sety do volumetrických infuzních pump</t>
  </si>
  <si>
    <t>Příloha č. 1 c</t>
  </si>
  <si>
    <t>Předpokládaná spotřeba setů/2 roky</t>
  </si>
  <si>
    <t>Počet setů v balení</t>
  </si>
  <si>
    <t>Cena za set bez DPH</t>
  </si>
  <si>
    <t>Cena za set vč. DPH</t>
  </si>
  <si>
    <t>Cena celkem za předpokládaný počet setů bez DPH</t>
  </si>
  <si>
    <t>DPH  celkem za předpokládaný počet setů bez DPH</t>
  </si>
  <si>
    <t>Cena celkem za předpokládaný počet  setů vč. DPH</t>
  </si>
  <si>
    <t>Poznámka: Použití firemních názvů, termínů, katalog. čísel či způsobů řešení specifických pro určitého výrobce má pouze ilustrovat příklady vhodných řešení, ale požadavek není omezen na nabídky jen těchto řešení. Je možné nabídnout jakákoliv jiná řešení, která mají podobné vlastnosti a splňují požadovaný medicínský účel.</t>
  </si>
  <si>
    <t>Infuzní sety do volumetrických infuzních pump</t>
  </si>
  <si>
    <t>Infúzní sety do volumetrických infuzních pump B Braun (Infusomat space Plus a DC 2000)</t>
  </si>
  <si>
    <t>Poř.</t>
  </si>
  <si>
    <t xml:space="preserve">1. </t>
  </si>
  <si>
    <t>1.</t>
  </si>
  <si>
    <t>2.</t>
  </si>
  <si>
    <t>3.</t>
  </si>
  <si>
    <t>4.</t>
  </si>
  <si>
    <t>5.</t>
  </si>
  <si>
    <t>6.</t>
  </si>
  <si>
    <t>7.</t>
  </si>
  <si>
    <t>8.</t>
  </si>
  <si>
    <t>9.</t>
  </si>
  <si>
    <t>10.</t>
  </si>
  <si>
    <t>11.</t>
  </si>
  <si>
    <t>12.</t>
  </si>
  <si>
    <t>13.</t>
  </si>
  <si>
    <t>14.</t>
  </si>
  <si>
    <t xml:space="preserve">Infúzní sety musí mít kompatibilitu a musí být v souladu s doporučením dle návodu daného výrobce infuzních pump, jaké typy IS je možno použít. Výrobci jsou uvedeni v ZD.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</si>
</sst>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charset val="238"/>
      <scheme val="minor"/>
    </font>
    <font>
      <sz val="11"/>
      <color theme="1"/>
      <name val="Times New Roman"/>
      <family val="1"/>
      <charset val="238"/>
    </font>
    <font>
      <sz val="11"/>
      <color theme="1"/>
      <name val="Verdana"/>
      <family val="2"/>
      <charset val="238"/>
    </font>
    <font>
      <sz val="9"/>
      <color theme="1"/>
      <name val="Verdana"/>
      <family val="2"/>
      <charset val="238"/>
    </font>
    <font>
      <b/>
      <sz val="9"/>
      <color theme="1"/>
      <name val="Verdana"/>
      <family val="2"/>
      <charset val="238"/>
    </font>
    <font>
      <sz val="9"/>
      <name val="Verdana"/>
      <family val="2"/>
      <charset val="238"/>
    </font>
    <font>
      <b/>
      <i/>
      <sz val="9"/>
      <color theme="1"/>
      <name val="Verdana"/>
      <family val="2"/>
      <charset val="238"/>
    </font>
    <font>
      <b/>
      <sz val="14"/>
      <color theme="1"/>
      <name val="Verdana"/>
      <family val="2"/>
      <charset val="238"/>
    </font>
    <font>
      <b/>
      <sz val="11"/>
      <color theme="1"/>
      <name val="Calibri"/>
      <family val="2"/>
      <charset val="238"/>
      <scheme val="minor"/>
    </font>
    <font>
      <sz val="9"/>
      <color theme="1"/>
      <name val="Calibri"/>
      <family val="2"/>
      <charset val="238"/>
      <scheme val="minor"/>
    </font>
    <font>
      <sz val="8"/>
      <color theme="1"/>
      <name val="Verdana"/>
      <family val="2"/>
      <charset val="238"/>
    </font>
    <font>
      <i/>
      <sz val="9"/>
      <color theme="1"/>
      <name val="Verdana"/>
      <family val="2"/>
      <charset val="238"/>
    </font>
    <font>
      <b/>
      <sz val="11"/>
      <color theme="1"/>
      <name val="Verdana"/>
      <family val="2"/>
      <charset val="238"/>
    </font>
    <font>
      <i/>
      <sz val="11"/>
      <color theme="1"/>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 fillId="0" borderId="0" xfId="0" applyFont="1"/>
    <xf numFmtId="0" fontId="3" fillId="0" borderId="0" xfId="0" applyFont="1"/>
    <xf numFmtId="0" fontId="3" fillId="0" borderId="0" xfId="0" applyFont="1" applyAlignment="1">
      <alignment horizontal="center" vertical="center"/>
    </xf>
    <xf numFmtId="0" fontId="0" fillId="0" borderId="0" xfId="0" applyFont="1"/>
    <xf numFmtId="0" fontId="9" fillId="0" borderId="0" xfId="0" applyFont="1"/>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3" fillId="0" borderId="9" xfId="0" applyNumberFormat="1" applyFont="1" applyBorder="1" applyAlignment="1">
      <alignment horizontal="right" vertical="center"/>
    </xf>
    <xf numFmtId="164" fontId="3" fillId="0" borderId="9" xfId="0" applyNumberFormat="1" applyFont="1" applyBorder="1" applyAlignment="1">
      <alignment vertical="center"/>
    </xf>
    <xf numFmtId="4" fontId="3" fillId="0" borderId="9" xfId="0" applyNumberFormat="1" applyFont="1" applyBorder="1" applyAlignment="1">
      <alignment vertical="center"/>
    </xf>
    <xf numFmtId="4" fontId="4" fillId="2" borderId="5" xfId="0" applyNumberFormat="1" applyFont="1" applyFill="1" applyBorder="1" applyAlignment="1">
      <alignment vertical="center"/>
    </xf>
    <xf numFmtId="4" fontId="4" fillId="2" borderId="6" xfId="0" applyNumberFormat="1" applyFont="1" applyFill="1" applyBorder="1" applyAlignment="1">
      <alignment vertical="center"/>
    </xf>
    <xf numFmtId="0" fontId="0" fillId="0" borderId="11" xfId="0" applyBorder="1" applyAlignment="1">
      <alignment horizontal="right" vertical="center"/>
    </xf>
    <xf numFmtId="4" fontId="3" fillId="0" borderId="12" xfId="0" applyNumberFormat="1" applyFont="1" applyBorder="1" applyAlignment="1">
      <alignment vertical="center"/>
    </xf>
    <xf numFmtId="0" fontId="11" fillId="0" borderId="0" xfId="0" applyFont="1"/>
    <xf numFmtId="0" fontId="3" fillId="5" borderId="9" xfId="0" applyFont="1" applyFill="1" applyBorder="1" applyProtection="1">
      <protection locked="0"/>
    </xf>
    <xf numFmtId="0" fontId="3" fillId="5" borderId="9" xfId="0" applyFont="1" applyFill="1" applyBorder="1" applyAlignment="1" applyProtection="1">
      <alignment vertical="center"/>
      <protection locked="0"/>
    </xf>
    <xf numFmtId="164" fontId="5" fillId="5" borderId="9" xfId="0" applyNumberFormat="1" applyFont="1" applyFill="1" applyBorder="1" applyAlignment="1" applyProtection="1">
      <alignment vertical="center"/>
      <protection locked="0"/>
    </xf>
    <xf numFmtId="9" fontId="3" fillId="5" borderId="9" xfId="0" applyNumberFormat="1" applyFont="1" applyFill="1" applyBorder="1" applyAlignment="1" applyProtection="1">
      <alignment vertical="center"/>
      <protection locked="0"/>
    </xf>
    <xf numFmtId="0" fontId="12" fillId="3" borderId="5" xfId="0" applyFont="1" applyFill="1" applyBorder="1" applyAlignment="1">
      <alignment horizontal="center" vertical="center" wrapText="1"/>
    </xf>
    <xf numFmtId="0" fontId="3" fillId="0" borderId="13" xfId="0" applyFont="1" applyBorder="1" applyAlignment="1">
      <alignment horizontal="right" vertical="center"/>
    </xf>
    <xf numFmtId="0" fontId="3" fillId="0" borderId="15" xfId="0" applyFont="1" applyBorder="1" applyAlignment="1">
      <alignment horizontal="right" vertical="center"/>
    </xf>
    <xf numFmtId="0" fontId="3" fillId="5" borderId="1" xfId="0" applyFont="1" applyFill="1" applyBorder="1" applyProtection="1">
      <protection locked="0"/>
    </xf>
    <xf numFmtId="0" fontId="3" fillId="5" borderId="16" xfId="0" applyFont="1" applyFill="1" applyBorder="1" applyProtection="1">
      <protection locked="0"/>
    </xf>
    <xf numFmtId="0" fontId="10" fillId="3" borderId="10" xfId="0" applyFont="1" applyFill="1" applyBorder="1" applyAlignment="1">
      <alignment horizontal="center" vertical="center"/>
    </xf>
    <xf numFmtId="0" fontId="3" fillId="0" borderId="11" xfId="0" applyFont="1" applyBorder="1" applyAlignment="1">
      <alignment horizontal="right" vertical="center"/>
    </xf>
    <xf numFmtId="0" fontId="3" fillId="0" borderId="1" xfId="0" applyFont="1" applyBorder="1" applyAlignment="1" applyProtection="1">
      <alignment wrapText="1"/>
      <protection locked="0"/>
    </xf>
    <xf numFmtId="0" fontId="3" fillId="0" borderId="14" xfId="0" applyFont="1" applyBorder="1" applyAlignment="1" applyProtection="1">
      <alignment wrapText="1"/>
      <protection locked="0"/>
    </xf>
    <xf numFmtId="0" fontId="2" fillId="0" borderId="0" xfId="0" applyFont="1" applyAlignment="1">
      <alignment horizontal="left" vertical="center" wrapText="1"/>
    </xf>
    <xf numFmtId="0" fontId="2" fillId="0" borderId="0" xfId="0" applyFont="1" applyAlignment="1">
      <alignment horizontal="left"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0" borderId="9" xfId="0" applyFont="1" applyBorder="1" applyAlignment="1" applyProtection="1">
      <alignment wrapText="1"/>
      <protection locked="0"/>
    </xf>
    <xf numFmtId="0" fontId="2" fillId="0" borderId="12" xfId="0" applyFont="1" applyBorder="1" applyAlignment="1" applyProtection="1">
      <alignment wrapText="1"/>
      <protection locked="0"/>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3" fillId="0" borderId="16" xfId="0" applyFont="1" applyBorder="1" applyAlignment="1">
      <alignment horizontal="left" vertical="center" wrapText="1"/>
    </xf>
    <xf numFmtId="0" fontId="3" fillId="0" borderId="16" xfId="0" applyFont="1" applyBorder="1" applyAlignment="1">
      <alignment horizontal="left" wrapText="1"/>
    </xf>
    <xf numFmtId="0" fontId="3" fillId="0" borderId="16" xfId="0" applyFont="1" applyBorder="1" applyAlignment="1" applyProtection="1">
      <alignment wrapText="1"/>
      <protection locked="0"/>
    </xf>
    <xf numFmtId="0" fontId="3" fillId="0" borderId="17" xfId="0" applyFont="1" applyBorder="1" applyAlignment="1" applyProtection="1">
      <alignment wrapText="1"/>
      <protection locked="0"/>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3" fillId="0" borderId="0" xfId="0" applyFont="1" applyAlignment="1"/>
    <xf numFmtId="0" fontId="7"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2" fillId="3" borderId="10" xfId="0" applyFont="1" applyFill="1" applyBorder="1" applyAlignment="1">
      <alignment horizontal="center" vertical="center"/>
    </xf>
    <xf numFmtId="0" fontId="12" fillId="3" borderId="5"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0" fontId="4" fillId="0" borderId="8" xfId="0" applyFont="1" applyBorder="1" applyAlignment="1">
      <alignment horizontal="center" vertical="center" wrapText="1"/>
    </xf>
    <xf numFmtId="0" fontId="12" fillId="0" borderId="0" xfId="0" applyFont="1" applyBorder="1" applyAlignment="1">
      <alignment vertical="center" wrapText="1"/>
    </xf>
    <xf numFmtId="0" fontId="12" fillId="0" borderId="7" xfId="0" applyFont="1" applyBorder="1" applyAlignment="1">
      <alignment vertical="center" wrapText="1"/>
    </xf>
    <xf numFmtId="0" fontId="6" fillId="5" borderId="0" xfId="0" applyFont="1" applyFill="1" applyAlignment="1"/>
    <xf numFmtId="0" fontId="11" fillId="2" borderId="0" xfId="0" applyFont="1" applyFill="1" applyAlignment="1"/>
    <xf numFmtId="0" fontId="3" fillId="0" borderId="9" xfId="0" applyFont="1" applyBorder="1" applyAlignment="1">
      <alignment horizontal="left" vertical="center" wrapText="1"/>
    </xf>
    <xf numFmtId="0" fontId="3" fillId="0" borderId="9" xfId="0" applyFont="1" applyBorder="1" applyAlignment="1">
      <alignment horizontal="left"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wrapText="1"/>
    </xf>
  </cellXfs>
  <cellStyles count="1">
    <cellStyle name="Normální"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9F46-5974-4434-AA9A-84F8985FD3D3}">
  <sheetPr>
    <pageSetUpPr fitToPage="1"/>
  </sheetPr>
  <dimension ref="A1:AA30"/>
  <sheetViews>
    <sheetView tabSelected="1" topLeftCell="A16" workbookViewId="0">
      <selection activeCell="B27" sqref="B27:F27"/>
    </sheetView>
  </sheetViews>
  <sheetFormatPr defaultRowHeight="15" x14ac:dyDescent="0.25"/>
  <cols>
    <col min="1" max="1" width="3.28515625" customWidth="1"/>
    <col min="2" max="2" width="5.7109375" style="1" customWidth="1"/>
    <col min="3" max="3" width="8.85546875" customWidth="1"/>
    <col min="4" max="4" width="14" customWidth="1"/>
    <col min="5" max="5" width="9.85546875" customWidth="1"/>
    <col min="6" max="7" width="18.5703125" customWidth="1"/>
    <col min="8" max="8" width="6.28515625" customWidth="1"/>
    <col min="9" max="9" width="8.7109375" customWidth="1"/>
    <col min="10" max="10" width="5.42578125" customWidth="1"/>
    <col min="11" max="15" width="8.7109375" customWidth="1"/>
    <col min="16" max="18" width="15.7109375" customWidth="1"/>
  </cols>
  <sheetData>
    <row r="1" spans="1:27" x14ac:dyDescent="0.25">
      <c r="A1" s="52" t="s">
        <v>30</v>
      </c>
      <c r="B1" s="52"/>
      <c r="C1" s="52"/>
      <c r="D1" s="6"/>
      <c r="E1" s="6"/>
      <c r="F1" s="6"/>
      <c r="G1" s="6"/>
      <c r="H1" s="6"/>
      <c r="I1" s="6"/>
      <c r="J1" s="6"/>
      <c r="K1" s="6"/>
      <c r="L1" s="6"/>
      <c r="M1" s="6"/>
      <c r="N1" s="6"/>
      <c r="O1" s="6"/>
      <c r="P1" s="6"/>
      <c r="Q1" s="6"/>
      <c r="R1" s="6"/>
    </row>
    <row r="2" spans="1:27" ht="18" customHeight="1" x14ac:dyDescent="0.25">
      <c r="A2" s="53" t="s">
        <v>14</v>
      </c>
      <c r="B2" s="53"/>
      <c r="C2" s="53"/>
      <c r="D2" s="53"/>
      <c r="E2" s="53"/>
      <c r="F2" s="53"/>
      <c r="G2" s="53"/>
      <c r="H2" s="53"/>
      <c r="I2" s="53"/>
      <c r="J2" s="53"/>
      <c r="K2" s="53"/>
      <c r="L2" s="53"/>
      <c r="M2" s="53"/>
      <c r="N2" s="53"/>
      <c r="O2" s="53"/>
      <c r="P2" s="53"/>
      <c r="Q2" s="53"/>
      <c r="R2" s="53"/>
    </row>
    <row r="3" spans="1:27" ht="15.75" customHeight="1" x14ac:dyDescent="0.25">
      <c r="A3" s="54" t="s">
        <v>29</v>
      </c>
      <c r="B3" s="55"/>
      <c r="C3" s="55"/>
      <c r="D3" s="55"/>
      <c r="E3" s="55"/>
      <c r="F3" s="55"/>
      <c r="G3" s="55"/>
      <c r="H3" s="55"/>
      <c r="I3" s="55"/>
      <c r="J3" s="55"/>
      <c r="K3" s="55"/>
      <c r="L3" s="55"/>
      <c r="M3" s="55"/>
      <c r="N3" s="55"/>
      <c r="O3" s="55"/>
      <c r="P3" s="55"/>
      <c r="Q3" s="55"/>
      <c r="R3" s="55"/>
    </row>
    <row r="4" spans="1:27" x14ac:dyDescent="0.25">
      <c r="A4" s="52" t="s">
        <v>15</v>
      </c>
      <c r="B4" s="52"/>
      <c r="C4" s="52"/>
      <c r="D4" s="52"/>
      <c r="E4" s="52"/>
      <c r="F4" s="6"/>
      <c r="G4" s="6"/>
      <c r="H4" s="6"/>
      <c r="I4" s="6"/>
      <c r="J4" s="6"/>
      <c r="K4" s="6"/>
      <c r="L4" s="6"/>
      <c r="M4" s="6"/>
      <c r="N4" s="6"/>
      <c r="O4" s="6"/>
      <c r="P4" s="6"/>
      <c r="Q4" s="6"/>
      <c r="R4" s="6"/>
    </row>
    <row r="5" spans="1:27" ht="15.75" thickBot="1" x14ac:dyDescent="0.3">
      <c r="B5" s="7"/>
      <c r="C5" s="6"/>
      <c r="D5" s="6"/>
      <c r="E5" s="6"/>
      <c r="F5" s="6"/>
      <c r="G5" s="6"/>
      <c r="H5" s="6"/>
      <c r="I5" s="6"/>
      <c r="J5" s="6"/>
      <c r="K5" s="6"/>
      <c r="L5" s="6"/>
      <c r="M5" s="6"/>
      <c r="N5" s="6"/>
      <c r="O5" s="6"/>
      <c r="P5" s="6"/>
      <c r="Q5" s="6"/>
      <c r="R5" s="6"/>
      <c r="S5" s="3"/>
      <c r="T5" s="3"/>
      <c r="U5" s="3"/>
      <c r="V5" s="3"/>
      <c r="W5" s="3"/>
      <c r="X5" s="3"/>
      <c r="Y5" s="3"/>
      <c r="Z5" s="3"/>
      <c r="AA5" s="3"/>
    </row>
    <row r="6" spans="1:27" ht="63.75" customHeight="1" thickBot="1" x14ac:dyDescent="0.3">
      <c r="A6" s="30" t="s">
        <v>41</v>
      </c>
      <c r="B6" s="58" t="s">
        <v>0</v>
      </c>
      <c r="C6" s="59"/>
      <c r="D6" s="59"/>
      <c r="E6" s="10" t="s">
        <v>31</v>
      </c>
      <c r="F6" s="10" t="s">
        <v>1</v>
      </c>
      <c r="G6" s="10" t="s">
        <v>2</v>
      </c>
      <c r="H6" s="10" t="s">
        <v>32</v>
      </c>
      <c r="I6" s="10" t="s">
        <v>33</v>
      </c>
      <c r="J6" s="10" t="s">
        <v>3</v>
      </c>
      <c r="K6" s="10" t="s">
        <v>4</v>
      </c>
      <c r="L6" s="10" t="s">
        <v>34</v>
      </c>
      <c r="M6" s="10" t="s">
        <v>5</v>
      </c>
      <c r="N6" s="10" t="s">
        <v>7</v>
      </c>
      <c r="O6" s="10" t="s">
        <v>6</v>
      </c>
      <c r="P6" s="11" t="s">
        <v>35</v>
      </c>
      <c r="Q6" s="11" t="s">
        <v>36</v>
      </c>
      <c r="R6" s="12" t="s">
        <v>37</v>
      </c>
      <c r="S6" s="4"/>
      <c r="T6" s="4"/>
      <c r="U6" s="4"/>
      <c r="V6" s="4"/>
      <c r="W6" s="4"/>
      <c r="X6" s="4"/>
      <c r="Y6" s="2"/>
      <c r="Z6" s="3"/>
      <c r="AA6" s="3"/>
    </row>
    <row r="7" spans="1:27" ht="45" customHeight="1" thickBot="1" x14ac:dyDescent="0.3">
      <c r="A7" s="31" t="s">
        <v>42</v>
      </c>
      <c r="B7" s="60" t="s">
        <v>39</v>
      </c>
      <c r="C7" s="61"/>
      <c r="D7" s="62"/>
      <c r="E7" s="13">
        <f>700*2</f>
        <v>1400</v>
      </c>
      <c r="F7" s="21"/>
      <c r="G7" s="21"/>
      <c r="H7" s="22"/>
      <c r="I7" s="23"/>
      <c r="J7" s="24"/>
      <c r="K7" s="14">
        <f t="shared" ref="K7" si="0">I7*J7</f>
        <v>0</v>
      </c>
      <c r="L7" s="14">
        <f t="shared" ref="L7" si="1">I7+K7</f>
        <v>0</v>
      </c>
      <c r="M7" s="15">
        <f t="shared" ref="M7" si="2">I7*H7</f>
        <v>0</v>
      </c>
      <c r="N7" s="15">
        <f t="shared" ref="N7" si="3">O7-M7</f>
        <v>0</v>
      </c>
      <c r="O7" s="15">
        <f t="shared" ref="O7" si="4">L7*H7</f>
        <v>0</v>
      </c>
      <c r="P7" s="15">
        <f t="shared" ref="P7" si="5">I7*E7</f>
        <v>0</v>
      </c>
      <c r="Q7" s="15">
        <f t="shared" ref="Q7" si="6">R7-P7</f>
        <v>0</v>
      </c>
      <c r="R7" s="19">
        <f t="shared" ref="R7" si="7">L7*E7</f>
        <v>0</v>
      </c>
      <c r="S7" s="3"/>
      <c r="T7" s="3"/>
      <c r="U7" s="3"/>
      <c r="V7" s="3"/>
      <c r="W7" s="3"/>
      <c r="X7" s="3"/>
      <c r="Y7" s="3"/>
      <c r="Z7" s="3"/>
      <c r="AA7" s="3"/>
    </row>
    <row r="8" spans="1:27" ht="24.95" customHeight="1" thickBot="1" x14ac:dyDescent="0.3">
      <c r="A8" s="56" t="s">
        <v>8</v>
      </c>
      <c r="B8" s="57"/>
      <c r="C8" s="57"/>
      <c r="D8" s="57"/>
      <c r="E8" s="57"/>
      <c r="F8" s="57"/>
      <c r="G8" s="57"/>
      <c r="H8" s="57"/>
      <c r="I8" s="57"/>
      <c r="J8" s="57"/>
      <c r="K8" s="57"/>
      <c r="L8" s="57"/>
      <c r="M8" s="57"/>
      <c r="N8" s="57"/>
      <c r="O8" s="57"/>
      <c r="P8" s="16">
        <f>P7</f>
        <v>0</v>
      </c>
      <c r="Q8" s="16">
        <f>R8-P8</f>
        <v>0</v>
      </c>
      <c r="R8" s="17">
        <f>R7</f>
        <v>0</v>
      </c>
    </row>
    <row r="9" spans="1:27" x14ac:dyDescent="0.25">
      <c r="B9" s="7"/>
      <c r="C9" s="6"/>
      <c r="D9" s="6"/>
      <c r="E9" s="6"/>
      <c r="F9" s="6"/>
      <c r="G9" s="6"/>
      <c r="H9" s="6"/>
      <c r="I9" s="6"/>
      <c r="J9" s="6"/>
      <c r="K9" s="6"/>
      <c r="L9" s="6"/>
      <c r="M9" s="6"/>
      <c r="N9" s="6"/>
      <c r="O9" s="6"/>
      <c r="P9" s="6"/>
      <c r="Q9" s="6"/>
      <c r="R9" s="6"/>
    </row>
    <row r="10" spans="1:27" x14ac:dyDescent="0.25">
      <c r="A10" s="63" t="s">
        <v>9</v>
      </c>
      <c r="B10" s="63"/>
      <c r="C10" s="63"/>
      <c r="D10" s="20"/>
      <c r="E10" s="20"/>
      <c r="F10" s="6"/>
      <c r="G10" s="6"/>
      <c r="H10" s="6"/>
      <c r="I10" s="6"/>
      <c r="J10" s="6"/>
      <c r="K10" s="6"/>
      <c r="L10" s="6"/>
      <c r="M10" s="6"/>
      <c r="N10" s="6"/>
      <c r="O10" s="6"/>
      <c r="P10" s="6"/>
      <c r="Q10" s="6"/>
      <c r="R10" s="6"/>
    </row>
    <row r="11" spans="1:27" x14ac:dyDescent="0.25">
      <c r="A11" s="64" t="s">
        <v>10</v>
      </c>
      <c r="B11" s="64"/>
      <c r="C11" s="64"/>
      <c r="D11" s="64"/>
      <c r="E11" s="64"/>
      <c r="F11" s="6"/>
      <c r="G11" s="6"/>
      <c r="H11" s="6"/>
      <c r="I11" s="6"/>
      <c r="J11" s="6"/>
      <c r="K11" s="6"/>
      <c r="L11" s="6"/>
      <c r="M11" s="6"/>
      <c r="N11" s="6"/>
      <c r="O11" s="6"/>
      <c r="P11" s="6"/>
      <c r="Q11" s="6"/>
      <c r="R11" s="6"/>
    </row>
    <row r="12" spans="1:27" ht="15.75" thickBot="1" x14ac:dyDescent="0.3"/>
    <row r="13" spans="1:27" ht="80.099999999999994" customHeight="1" thickBot="1" x14ac:dyDescent="0.3">
      <c r="A13" s="42" t="s">
        <v>16</v>
      </c>
      <c r="B13" s="43"/>
      <c r="C13" s="43"/>
      <c r="D13" s="43"/>
      <c r="E13" s="43"/>
      <c r="F13" s="44"/>
      <c r="G13" s="25" t="s">
        <v>11</v>
      </c>
      <c r="H13" s="36" t="s">
        <v>12</v>
      </c>
      <c r="I13" s="36"/>
      <c r="J13" s="37"/>
    </row>
    <row r="14" spans="1:27" ht="60" customHeight="1" x14ac:dyDescent="0.25">
      <c r="A14" s="18" t="s">
        <v>43</v>
      </c>
      <c r="B14" s="65" t="s">
        <v>17</v>
      </c>
      <c r="C14" s="66"/>
      <c r="D14" s="66"/>
      <c r="E14" s="66"/>
      <c r="F14" s="66"/>
      <c r="G14" s="21"/>
      <c r="H14" s="38"/>
      <c r="I14" s="38"/>
      <c r="J14" s="39"/>
    </row>
    <row r="15" spans="1:27" ht="30" customHeight="1" x14ac:dyDescent="0.25">
      <c r="A15" s="26" t="s">
        <v>44</v>
      </c>
      <c r="B15" s="67" t="s">
        <v>40</v>
      </c>
      <c r="C15" s="68"/>
      <c r="D15" s="68"/>
      <c r="E15" s="68"/>
      <c r="F15" s="68"/>
      <c r="G15" s="28"/>
      <c r="H15" s="32"/>
      <c r="I15" s="32"/>
      <c r="J15" s="33"/>
    </row>
    <row r="16" spans="1:27" x14ac:dyDescent="0.25">
      <c r="A16" s="26" t="s">
        <v>45</v>
      </c>
      <c r="B16" s="40" t="s">
        <v>18</v>
      </c>
      <c r="C16" s="41"/>
      <c r="D16" s="41"/>
      <c r="E16" s="41"/>
      <c r="F16" s="41"/>
      <c r="G16" s="28"/>
      <c r="H16" s="32"/>
      <c r="I16" s="32"/>
      <c r="J16" s="33"/>
    </row>
    <row r="17" spans="1:10" x14ac:dyDescent="0.25">
      <c r="A17" s="26" t="s">
        <v>46</v>
      </c>
      <c r="B17" s="40" t="s">
        <v>19</v>
      </c>
      <c r="C17" s="41"/>
      <c r="D17" s="41"/>
      <c r="E17" s="41"/>
      <c r="F17" s="41"/>
      <c r="G17" s="28"/>
      <c r="H17" s="32"/>
      <c r="I17" s="32"/>
      <c r="J17" s="33"/>
    </row>
    <row r="18" spans="1:10" x14ac:dyDescent="0.25">
      <c r="A18" s="26" t="s">
        <v>47</v>
      </c>
      <c r="B18" s="40" t="s">
        <v>20</v>
      </c>
      <c r="C18" s="41"/>
      <c r="D18" s="41"/>
      <c r="E18" s="41"/>
      <c r="F18" s="41"/>
      <c r="G18" s="28"/>
      <c r="H18" s="32"/>
      <c r="I18" s="32"/>
      <c r="J18" s="33"/>
    </row>
    <row r="19" spans="1:10" ht="30" customHeight="1" x14ac:dyDescent="0.25">
      <c r="A19" s="26" t="s">
        <v>48</v>
      </c>
      <c r="B19" s="40" t="s">
        <v>24</v>
      </c>
      <c r="C19" s="41"/>
      <c r="D19" s="41"/>
      <c r="E19" s="41"/>
      <c r="F19" s="41"/>
      <c r="G19" s="28"/>
      <c r="H19" s="32"/>
      <c r="I19" s="32"/>
      <c r="J19" s="33"/>
    </row>
    <row r="20" spans="1:10" x14ac:dyDescent="0.25">
      <c r="A20" s="26" t="s">
        <v>49</v>
      </c>
      <c r="B20" s="40" t="s">
        <v>21</v>
      </c>
      <c r="C20" s="41"/>
      <c r="D20" s="41"/>
      <c r="E20" s="41"/>
      <c r="F20" s="41"/>
      <c r="G20" s="28"/>
      <c r="H20" s="32"/>
      <c r="I20" s="32"/>
      <c r="J20" s="33"/>
    </row>
    <row r="21" spans="1:10" x14ac:dyDescent="0.25">
      <c r="A21" s="26" t="s">
        <v>50</v>
      </c>
      <c r="B21" s="40" t="s">
        <v>22</v>
      </c>
      <c r="C21" s="41"/>
      <c r="D21" s="41"/>
      <c r="E21" s="41"/>
      <c r="F21" s="41"/>
      <c r="G21" s="28"/>
      <c r="H21" s="32"/>
      <c r="I21" s="32"/>
      <c r="J21" s="33"/>
    </row>
    <row r="22" spans="1:10" x14ac:dyDescent="0.25">
      <c r="A22" s="26" t="s">
        <v>51</v>
      </c>
      <c r="B22" s="40" t="s">
        <v>23</v>
      </c>
      <c r="C22" s="41"/>
      <c r="D22" s="41"/>
      <c r="E22" s="41"/>
      <c r="F22" s="41"/>
      <c r="G22" s="28"/>
      <c r="H22" s="32"/>
      <c r="I22" s="32"/>
      <c r="J22" s="33"/>
    </row>
    <row r="23" spans="1:10" x14ac:dyDescent="0.25">
      <c r="A23" s="26" t="s">
        <v>52</v>
      </c>
      <c r="B23" s="40" t="s">
        <v>25</v>
      </c>
      <c r="C23" s="41"/>
      <c r="D23" s="41"/>
      <c r="E23" s="41"/>
      <c r="F23" s="41"/>
      <c r="G23" s="28"/>
      <c r="H23" s="32"/>
      <c r="I23" s="32"/>
      <c r="J23" s="33"/>
    </row>
    <row r="24" spans="1:10" ht="30" customHeight="1" x14ac:dyDescent="0.25">
      <c r="A24" s="26" t="s">
        <v>53</v>
      </c>
      <c r="B24" s="40" t="s">
        <v>26</v>
      </c>
      <c r="C24" s="41"/>
      <c r="D24" s="41"/>
      <c r="E24" s="41"/>
      <c r="F24" s="41"/>
      <c r="G24" s="28"/>
      <c r="H24" s="32"/>
      <c r="I24" s="32"/>
      <c r="J24" s="33"/>
    </row>
    <row r="25" spans="1:10" x14ac:dyDescent="0.25">
      <c r="A25" s="26" t="s">
        <v>54</v>
      </c>
      <c r="B25" s="40" t="s">
        <v>27</v>
      </c>
      <c r="C25" s="41"/>
      <c r="D25" s="41"/>
      <c r="E25" s="41"/>
      <c r="F25" s="41"/>
      <c r="G25" s="28"/>
      <c r="H25" s="32"/>
      <c r="I25" s="32"/>
      <c r="J25" s="33"/>
    </row>
    <row r="26" spans="1:10" ht="30" customHeight="1" x14ac:dyDescent="0.25">
      <c r="A26" s="26" t="s">
        <v>55</v>
      </c>
      <c r="B26" s="40" t="s">
        <v>28</v>
      </c>
      <c r="C26" s="41"/>
      <c r="D26" s="41"/>
      <c r="E26" s="41"/>
      <c r="F26" s="41"/>
      <c r="G26" s="28"/>
      <c r="H26" s="32"/>
      <c r="I26" s="32"/>
      <c r="J26" s="33"/>
    </row>
    <row r="27" spans="1:10" s="9" customFormat="1" ht="48.75" customHeight="1" thickBot="1" x14ac:dyDescent="0.25">
      <c r="A27" s="27" t="s">
        <v>56</v>
      </c>
      <c r="B27" s="45" t="s">
        <v>57</v>
      </c>
      <c r="C27" s="46"/>
      <c r="D27" s="46"/>
      <c r="E27" s="46"/>
      <c r="F27" s="46"/>
      <c r="G27" s="29"/>
      <c r="H27" s="47"/>
      <c r="I27" s="47"/>
      <c r="J27" s="48"/>
    </row>
    <row r="28" spans="1:10" x14ac:dyDescent="0.25">
      <c r="B28" s="34"/>
      <c r="C28" s="35"/>
      <c r="D28" s="35"/>
      <c r="E28" s="35"/>
      <c r="F28" s="35"/>
      <c r="G28" s="5"/>
      <c r="H28" s="5"/>
      <c r="I28" s="5"/>
      <c r="J28" s="5"/>
    </row>
    <row r="29" spans="1:10" ht="30" customHeight="1" x14ac:dyDescent="0.25">
      <c r="A29" s="49" t="s">
        <v>13</v>
      </c>
      <c r="B29" s="49"/>
      <c r="C29" s="49"/>
      <c r="D29" s="49"/>
      <c r="E29" s="49"/>
      <c r="F29" s="49"/>
      <c r="G29" s="49"/>
      <c r="H29" s="49"/>
      <c r="I29" s="49"/>
      <c r="J29" s="49"/>
    </row>
    <row r="30" spans="1:10" s="8" customFormat="1" ht="35.25" customHeight="1" x14ac:dyDescent="0.25">
      <c r="A30" s="50" t="s">
        <v>38</v>
      </c>
      <c r="B30" s="51"/>
      <c r="C30" s="51"/>
      <c r="D30" s="51"/>
      <c r="E30" s="51"/>
      <c r="F30" s="51"/>
      <c r="G30" s="51"/>
      <c r="H30" s="51"/>
      <c r="I30" s="51"/>
      <c r="J30" s="51"/>
    </row>
  </sheetData>
  <sheetProtection algorithmName="SHA-512" hashValue="Stb1zr5KrFlfo6+B+r/ERGviUd0qV4JR/3kLN5s6LSwVUS05HV7HIUjyA8uTwGFdQsangbFWQUBNFM0MZyGJnQ==" saltValue="kyXtYfqrmguM+zpPykvrWQ==" spinCount="100000" sheet="1" objects="1" scenarios="1"/>
  <mergeCells count="42">
    <mergeCell ref="H27:J27"/>
    <mergeCell ref="A29:J29"/>
    <mergeCell ref="A30:J30"/>
    <mergeCell ref="A1:C1"/>
    <mergeCell ref="A4:E4"/>
    <mergeCell ref="A2:R2"/>
    <mergeCell ref="A3:R3"/>
    <mergeCell ref="A8:O8"/>
    <mergeCell ref="B6:D6"/>
    <mergeCell ref="B7:D7"/>
    <mergeCell ref="A10:C10"/>
    <mergeCell ref="A11:E11"/>
    <mergeCell ref="B14:F14"/>
    <mergeCell ref="B15:F15"/>
    <mergeCell ref="B16:F16"/>
    <mergeCell ref="B17:F17"/>
    <mergeCell ref="B24:F24"/>
    <mergeCell ref="B25:F25"/>
    <mergeCell ref="A13:F13"/>
    <mergeCell ref="B26:F26"/>
    <mergeCell ref="B27:F27"/>
    <mergeCell ref="B18:F18"/>
    <mergeCell ref="B19:F19"/>
    <mergeCell ref="B20:F20"/>
    <mergeCell ref="B21:F21"/>
    <mergeCell ref="B22:F22"/>
    <mergeCell ref="H26:J26"/>
    <mergeCell ref="B28:F28"/>
    <mergeCell ref="H13:J13"/>
    <mergeCell ref="H14:J14"/>
    <mergeCell ref="H15:J15"/>
    <mergeCell ref="H16:J16"/>
    <mergeCell ref="H17:J17"/>
    <mergeCell ref="H18:J18"/>
    <mergeCell ref="H19:J19"/>
    <mergeCell ref="H20:J20"/>
    <mergeCell ref="H21:J21"/>
    <mergeCell ref="H22:J22"/>
    <mergeCell ref="H23:J23"/>
    <mergeCell ref="H24:J24"/>
    <mergeCell ref="H25:J25"/>
    <mergeCell ref="B23:F23"/>
  </mergeCells>
  <pageMargins left="0.7" right="0.7" top="0.78740157499999996" bottom="0.78740157499999996" header="0.3" footer="0.3"/>
  <pageSetup paperSize="9" scale="4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2025-08-11T10:56:16Z</cp:lastPrinted>
  <dcterms:created xsi:type="dcterms:W3CDTF">2025-07-07T09:54:15Z</dcterms:created>
  <dcterms:modified xsi:type="dcterms:W3CDTF">2025-08-11T11:09:00Z</dcterms:modified>
</cp:coreProperties>
</file>