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AZKY PROJEKCE\2021\23 -21 vetrani vytahu Nemocnice Orlova\VZT DVDs\"/>
    </mc:Choice>
  </mc:AlternateContent>
  <xr:revisionPtr revIDLastSave="0" documentId="13_ncr:1_{0F5F9137-B638-48A2-BD13-CF2E9479E635}" xr6:coauthVersionLast="47" xr6:coauthVersionMax="47" xr10:uidLastSave="{00000000-0000-0000-0000-000000000000}"/>
  <bookViews>
    <workbookView xWindow="-28920" yWindow="1440" windowWidth="29040" windowHeight="15720" activeTab="2" xr2:uid="{8883D09E-7248-4F21-8715-EA904B0DDE93}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I6" i="2" l="1"/>
  <c r="I7" i="2"/>
  <c r="B14" i="1"/>
  <c r="C9" i="3"/>
  <c r="C8" i="3"/>
  <c r="C7" i="3"/>
  <c r="C6" i="3"/>
  <c r="C5" i="3"/>
  <c r="C4" i="3"/>
  <c r="C3" i="3"/>
  <c r="I19" i="2"/>
  <c r="G19" i="2"/>
  <c r="I18" i="2"/>
  <c r="G18" i="2"/>
  <c r="I17" i="2"/>
  <c r="G17" i="2"/>
  <c r="I16" i="2"/>
  <c r="G16" i="2"/>
  <c r="I15" i="2"/>
  <c r="G15" i="2"/>
  <c r="I14" i="2"/>
  <c r="G14" i="2"/>
  <c r="I13" i="2"/>
  <c r="G13" i="2"/>
  <c r="I12" i="2"/>
  <c r="G12" i="2"/>
  <c r="I11" i="2"/>
  <c r="G11" i="2"/>
  <c r="I10" i="2"/>
  <c r="G10" i="2"/>
  <c r="I9" i="2"/>
  <c r="G9" i="2"/>
  <c r="I8" i="2"/>
  <c r="G8" i="2"/>
  <c r="G7" i="2"/>
  <c r="G6" i="2"/>
  <c r="G26" i="2" l="1"/>
  <c r="F14" i="1" s="1"/>
  <c r="I26" i="2"/>
  <c r="G14" i="1" s="1"/>
  <c r="G17" i="1" s="1"/>
  <c r="G30" i="1" s="1"/>
  <c r="F17" i="1" l="1"/>
  <c r="F30" i="1" l="1"/>
  <c r="F32" i="1" s="1"/>
</calcChain>
</file>

<file path=xl/sharedStrings.xml><?xml version="1.0" encoding="utf-8"?>
<sst xmlns="http://schemas.openxmlformats.org/spreadsheetml/2006/main" count="157" uniqueCount="116">
  <si>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</si>
  <si>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</si>
  <si>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</si>
  <si>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</si>
  <si>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</si>
  <si>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</si>
  <si>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</si>
  <si>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</si>
  <si>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</si>
  <si>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</si>
  <si>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</si>
  <si>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</si>
  <si>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</si>
  <si>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</si>
  <si>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</si>
  <si>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</si>
  <si>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</si>
  <si>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</si>
  <si>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</si>
  <si>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</si>
  <si>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</si>
  <si>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</si>
  <si>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</si>
  <si>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</si>
  <si>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</si>
  <si>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</si>
  <si>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</si>
  <si>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 xml:space="preserve"> MEZISOUČET</t>
  </si>
  <si>
    <t>VZDUCHOTECHNIKA A OCHLAZOVÁNÍ CELKEM (BEZ DPH)</t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</si>
  <si>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</si>
  <si>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</si>
  <si>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</si>
  <si>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</si>
  <si>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</si>
  <si>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</si>
  <si>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</si>
  <si>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</si>
  <si>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</si>
  <si>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</si>
  <si>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</si>
  <si>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</si>
  <si>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</si>
  <si>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</si>
  <si>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</si>
  <si>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</si>
  <si>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</si>
  <si>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</si>
  <si>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</si>
  <si>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</si>
  <si>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</si>
  <si>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</si>
  <si>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</si>
  <si>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</si>
  <si>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</si>
  <si>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</si>
  <si>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</si>
  <si>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</si>
  <si>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</si>
  <si>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</si>
  <si>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</si>
  <si>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</si>
  <si>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</si>
  <si>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</si>
  <si>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</si>
  <si>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</si>
  <si>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</si>
  <si>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</si>
  <si>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</si>
  <si>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</si>
  <si>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</si>
  <si>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</si>
  <si>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</si>
  <si>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</si>
  <si>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</si>
  <si>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</si>
  <si>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</si>
  <si>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</si>
  <si>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</si>
  <si>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</si>
  <si>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bm</t>
  </si>
  <si>
    <t>Montážní, spojovací a kotvící materiál</t>
  </si>
  <si>
    <t>kg</t>
  </si>
  <si>
    <t>ZAŘÍZENÍ Č.1 CELKEM</t>
  </si>
  <si>
    <t>9)Záruční lhůta činí zásadně nejméně 2 (dva) roky.</t>
  </si>
  <si>
    <t>Havarijní větrání výtahových šachet v Nemocnici Orlová</t>
  </si>
  <si>
    <t>Nemocnice s poliklinikou Karviná-Ráj, přísp. org., Vydmuchov 399/5, 734 01 Karviná</t>
  </si>
  <si>
    <t>Nemocnice Orlová</t>
  </si>
  <si>
    <t>23/2021</t>
  </si>
  <si>
    <t>07/2021</t>
  </si>
  <si>
    <t>Spona rychloupínací DN400</t>
  </si>
  <si>
    <t xml:space="preserve">Ovládací panel </t>
  </si>
  <si>
    <t>Řídící rozvaděč</t>
  </si>
  <si>
    <t>Čidlo tlaku, 0-200Pa, IP54</t>
  </si>
  <si>
    <t>1.2</t>
  </si>
  <si>
    <t>Klapka přetlaková, 2 pružiny, DN400</t>
  </si>
  <si>
    <t>1.3</t>
  </si>
  <si>
    <t>Protidešťová žaluzie, se sítem, pozinkovaná, s upevňovacím rámem, laková úprava dle požadavků investora, 1000x500mm</t>
  </si>
  <si>
    <t>1.4</t>
  </si>
  <si>
    <t>Mřížka přívodní, pozinkovaná, jednořadá, do kruhového potrubí, bez regulace, 625x75mm</t>
  </si>
  <si>
    <t>1.5</t>
  </si>
  <si>
    <t>Potrubní axiální ventilátor s EC motorem, s pláštěm z pozinkovaného plechu, DN400, svorkovnice s krytím IP55, délky 493 mm,13.36kg, Pi=748W, 3.26A, 230V</t>
  </si>
  <si>
    <t>Uzavírací klapka se servopohonem 230V, 4 Nm, pružina, 1000x500mm, hliníková</t>
  </si>
  <si>
    <t>1.6</t>
  </si>
  <si>
    <t>Přetlaková žaluzie, hliníková, lamela plastové, 1000x500mm</t>
  </si>
  <si>
    <t>Potrubí čtyřhranné, do obvodu 3000 mm, vč. tvarovek 100%, sk.I, pozinkované, třída těsnosti B</t>
  </si>
  <si>
    <t>Potrubí kruhové typu SPIRO včetně tvarovek 15%, do DN400</t>
  </si>
  <si>
    <t>Potrubí pro odvod kondenzátu, do DN40, včetně tvarovek, protizápachových uzávěrek, sifonů apod.</t>
  </si>
  <si>
    <t>ZAŘÍZENÍ Č.1 – HAVARIJNÍ VĚTRÁNÍ EVAKUAČNÍCH VÝTAHŮ</t>
  </si>
  <si>
    <t>STAVEBNÍ PRÁCE A VÝPOMOCNÉ PRÁCE</t>
  </si>
  <si>
    <t>Zednické práce výškové, vč. materiálu</t>
  </si>
  <si>
    <t>Koordinace s výtaháři při montáži</t>
  </si>
  <si>
    <t>Demontážní práce - žaluzie a stávající ventilátory v šachtě, okna, vč.ekologické likvidace</t>
  </si>
  <si>
    <t>SPECIFIKACE NEOBSAHUJE:  SILOVÉ NAPÁJENÍ ELEKTRO, JIŠTĚNÍ, REVIZE, PROKABELOVÁNÍ, NAPOJENÍ NA EPS</t>
  </si>
  <si>
    <t xml:space="preserve">SPECIFIKACE PRACÍ A DODÁVEK VZDUCHOTECHNICKÝCH ZAŘÍZENÍ                                                                                                                                                                                                 </t>
  </si>
  <si>
    <t>D.1.4.3-05</t>
  </si>
  <si>
    <r>
      <t xml:space="preserve">SPECIFIKACE PRACÍ A DODÁVEK VZDUCHOTECHNICKÝCH ZAŘÍZENÍ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</si>
</sst>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7" fillId="5" borderId="22" xfId="0" applyFont="1" applyFill="1" applyBorder="1" applyAlignment="1" applyProtection="1">
      <alignment horizontal="center" vertical="center"/>
      <protection locked="0"/>
    </xf>
    <xf numFmtId="0" fontId="7" fillId="5" borderId="16" xfId="0" applyFont="1" applyFill="1" applyBorder="1" applyAlignment="1" applyProtection="1">
      <alignment horizontal="left" vertical="center" inden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22" xfId="0" applyFont="1" applyFill="1" applyBorder="1" applyAlignment="1" applyProtection="1">
      <alignment horizontal="center" vertical="center" wrapText="1"/>
      <protection locked="0"/>
    </xf>
    <xf numFmtId="0" fontId="7" fillId="5" borderId="19" xfId="0" applyFont="1" applyFill="1" applyBorder="1" applyAlignment="1" applyProtection="1">
      <alignment horizontal="left" vertical="center" indent="1"/>
      <protection locked="0"/>
    </xf>
    <xf numFmtId="0" fontId="7" fillId="5" borderId="19" xfId="0" applyFont="1" applyFill="1" applyBorder="1" applyAlignment="1" applyProtection="1">
      <alignment horizontal="center" vertical="center" wrapText="1"/>
      <protection locked="0"/>
    </xf>
    <xf numFmtId="0" fontId="7" fillId="5" borderId="22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49" fontId="13" fillId="0" borderId="25" xfId="0" applyNumberFormat="1" applyFont="1" applyBorder="1" applyAlignment="1" applyProtection="1">
      <alignment horizontal="center" vertical="center"/>
      <protection locked="0"/>
    </xf>
    <xf numFmtId="3" fontId="4" fillId="0" borderId="28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vertical="center"/>
      <protection locked="0"/>
    </xf>
    <xf numFmtId="0" fontId="2" fillId="4" borderId="10" xfId="0" applyFont="1" applyFill="1" applyBorder="1" applyAlignment="1" applyProtection="1">
      <alignment vertical="center"/>
      <protection locked="0"/>
    </xf>
    <xf numFmtId="0" fontId="2" fillId="4" borderId="25" xfId="0" applyFont="1" applyFill="1" applyBorder="1" applyAlignment="1" applyProtection="1">
      <alignment vertical="center"/>
      <protection locked="0"/>
    </xf>
    <xf numFmtId="3" fontId="4" fillId="0" borderId="33" xfId="0" applyNumberFormat="1" applyFont="1" applyBorder="1" applyAlignment="1" applyProtection="1">
      <alignment horizontal="center" vertical="center"/>
      <protection locked="0"/>
    </xf>
    <xf numFmtId="3" fontId="4" fillId="0" borderId="34" xfId="0" applyNumberFormat="1" applyFont="1" applyBorder="1" applyAlignment="1" applyProtection="1">
      <alignment horizontal="center" vertical="center"/>
      <protection locked="0"/>
    </xf>
    <xf numFmtId="3" fontId="4" fillId="0" borderId="25" xfId="0" applyNumberFormat="1" applyFont="1" applyBorder="1" applyAlignment="1" applyProtection="1">
      <alignment horizontal="center" vertical="center"/>
      <protection locked="0"/>
    </xf>
    <xf numFmtId="3" fontId="4" fillId="4" borderId="2" xfId="0" applyNumberFormat="1" applyFont="1" applyFill="1" applyBorder="1" applyAlignment="1" applyProtection="1">
      <alignment horizontal="center" vertical="center"/>
      <protection locked="0"/>
    </xf>
    <xf numFmtId="3" fontId="3" fillId="4" borderId="22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1" fontId="4" fillId="0" borderId="23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justify" vertical="center" wrapText="1"/>
    </xf>
    <xf numFmtId="0" fontId="4" fillId="0" borderId="24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justify" vertical="center" wrapText="1"/>
    </xf>
    <xf numFmtId="49" fontId="4" fillId="0" borderId="30" xfId="0" applyNumberFormat="1" applyFont="1" applyBorder="1" applyAlignment="1" applyProtection="1">
      <alignment vertical="center"/>
    </xf>
    <xf numFmtId="49" fontId="4" fillId="0" borderId="28" xfId="0" applyNumberFormat="1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justify" vertical="center" wrapText="1"/>
    </xf>
    <xf numFmtId="0" fontId="2" fillId="4" borderId="9" xfId="0" applyFont="1" applyFill="1" applyBorder="1" applyAlignment="1" applyProtection="1">
      <alignment vertical="center"/>
    </xf>
    <xf numFmtId="0" fontId="2" fillId="4" borderId="7" xfId="0" applyFont="1" applyFill="1" applyBorder="1" applyAlignment="1" applyProtection="1">
      <alignment vertical="center"/>
    </xf>
    <xf numFmtId="0" fontId="3" fillId="4" borderId="7" xfId="0" applyFont="1" applyFill="1" applyBorder="1" applyAlignment="1" applyProtection="1">
      <alignment vertical="center"/>
    </xf>
    <xf numFmtId="1" fontId="4" fillId="0" borderId="32" xfId="0" applyNumberFormat="1" applyFont="1" applyBorder="1" applyAlignment="1" applyProtection="1">
      <alignment horizontal="center" vertical="center"/>
    </xf>
    <xf numFmtId="49" fontId="4" fillId="0" borderId="34" xfId="0" applyNumberFormat="1" applyFont="1" applyBorder="1" applyAlignment="1" applyProtection="1">
      <alignment horizontal="justify" vertical="center" wrapText="1"/>
    </xf>
    <xf numFmtId="0" fontId="4" fillId="0" borderId="33" xfId="0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vertical="center"/>
    </xf>
    <xf numFmtId="3" fontId="4" fillId="0" borderId="24" xfId="0" applyNumberFormat="1" applyFont="1" applyBorder="1" applyAlignment="1" applyProtection="1">
      <alignment horizontal="center" vertical="center"/>
    </xf>
    <xf numFmtId="3" fontId="4" fillId="0" borderId="24" xfId="0" applyNumberFormat="1" applyFont="1" applyBorder="1" applyAlignment="1" applyProtection="1">
      <alignment horizontal="left" vertical="center"/>
    </xf>
    <xf numFmtId="0" fontId="2" fillId="3" borderId="0" xfId="0" applyFont="1" applyFill="1" applyAlignment="1" applyProtection="1">
      <alignment vertical="center"/>
    </xf>
    <xf numFmtId="49" fontId="4" fillId="4" borderId="1" xfId="0" applyNumberFormat="1" applyFont="1" applyFill="1" applyBorder="1" applyAlignment="1" applyProtection="1">
      <alignment horizontal="center" vertical="center"/>
    </xf>
    <xf numFmtId="49" fontId="4" fillId="4" borderId="2" xfId="0" applyNumberFormat="1" applyFont="1" applyFill="1" applyBorder="1" applyAlignment="1" applyProtection="1">
      <alignment horizontal="center" vertical="center"/>
    </xf>
    <xf numFmtId="49" fontId="3" fillId="4" borderId="2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5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 wrapText="1" indent="1"/>
      <protection locked="0"/>
    </xf>
    <xf numFmtId="0" fontId="4" fillId="3" borderId="7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 applyProtection="1">
      <alignment horizontal="left" vertical="center" wrapText="1" indent="1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1" xfId="0" applyFont="1" applyFill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left" vertical="center"/>
      <protection locked="0"/>
    </xf>
    <xf numFmtId="49" fontId="4" fillId="3" borderId="13" xfId="0" applyNumberFormat="1" applyFont="1" applyFill="1" applyBorder="1" applyAlignment="1" applyProtection="1">
      <alignment horizontal="left" vertical="center" indent="1"/>
      <protection locked="0"/>
    </xf>
    <xf numFmtId="49" fontId="4" fillId="3" borderId="14" xfId="0" applyNumberFormat="1" applyFont="1" applyFill="1" applyBorder="1" applyAlignment="1" applyProtection="1">
      <alignment horizontal="left" vertical="center" indent="1"/>
      <protection locked="0"/>
    </xf>
    <xf numFmtId="49" fontId="4" fillId="3" borderId="15" xfId="0" applyNumberFormat="1" applyFont="1" applyFill="1" applyBorder="1" applyAlignment="1" applyProtection="1">
      <alignment horizontal="left" vertical="center" indent="1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left" vertical="center" wrapText="1"/>
      <protection locked="0"/>
    </xf>
    <xf numFmtId="0" fontId="4" fillId="4" borderId="18" xfId="0" applyFont="1" applyFill="1" applyBorder="1" applyAlignment="1" applyProtection="1">
      <alignment horizontal="left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4" fillId="4" borderId="16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left" vertical="center" wrapText="1"/>
      <protection locked="0"/>
    </xf>
    <xf numFmtId="0" fontId="4" fillId="4" borderId="21" xfId="0" applyFont="1" applyFill="1" applyBorder="1" applyAlignment="1" applyProtection="1">
      <alignment horizontal="left" vertical="center" wrapText="1"/>
      <protection locked="0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19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22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3" fontId="4" fillId="3" borderId="24" xfId="0" applyNumberFormat="1" applyFont="1" applyFill="1" applyBorder="1" applyAlignment="1" applyProtection="1">
      <alignment horizontal="center" vertical="center"/>
      <protection locked="0"/>
    </xf>
    <xf numFmtId="3" fontId="4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5" borderId="23" xfId="0" applyFont="1" applyFill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horizontal="left" indent="1"/>
      <protection locked="0"/>
    </xf>
    <xf numFmtId="0" fontId="3" fillId="5" borderId="24" xfId="0" applyFont="1" applyFill="1" applyBorder="1" applyAlignment="1" applyProtection="1">
      <alignment horizontal="left" vertical="center"/>
      <protection locked="0"/>
    </xf>
    <xf numFmtId="164" fontId="3" fillId="5" borderId="24" xfId="0" applyNumberFormat="1" applyFont="1" applyFill="1" applyBorder="1" applyAlignment="1" applyProtection="1">
      <alignment horizontal="right" vertical="center"/>
      <protection locked="0"/>
    </xf>
    <xf numFmtId="164" fontId="3" fillId="5" borderId="24" xfId="0" applyNumberFormat="1" applyFont="1" applyFill="1" applyBorder="1" applyAlignment="1" applyProtection="1">
      <alignment horizontal="center" vertical="center"/>
      <protection locked="0"/>
    </xf>
    <xf numFmtId="164" fontId="3" fillId="5" borderId="25" xfId="0" applyNumberFormat="1" applyFont="1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 applyProtection="1">
      <alignment vertical="center"/>
      <protection locked="0"/>
    </xf>
    <xf numFmtId="3" fontId="4" fillId="3" borderId="24" xfId="0" applyNumberFormat="1" applyFont="1" applyFill="1" applyBorder="1" applyAlignment="1" applyProtection="1">
      <alignment horizontal="right" vertical="center"/>
      <protection locked="0"/>
    </xf>
    <xf numFmtId="3" fontId="4" fillId="3" borderId="25" xfId="0" applyNumberFormat="1" applyFont="1" applyFill="1" applyBorder="1" applyAlignment="1" applyProtection="1">
      <alignment horizontal="right" vertical="center"/>
      <protection locked="0"/>
    </xf>
    <xf numFmtId="0" fontId="5" fillId="3" borderId="6" xfId="0" applyFont="1" applyFill="1" applyBorder="1" applyAlignment="1" applyProtection="1">
      <alignment horizontal="left" vertical="center" wrapText="1" indent="1"/>
      <protection locked="0"/>
    </xf>
    <xf numFmtId="0" fontId="3" fillId="5" borderId="6" xfId="0" applyFont="1" applyFill="1" applyBorder="1" applyAlignment="1" applyProtection="1">
      <alignment horizontal="left" vertical="center"/>
      <protection locked="0"/>
    </xf>
    <xf numFmtId="0" fontId="3" fillId="5" borderId="10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2" xfId="0" applyFont="1" applyFill="1" applyBorder="1" applyAlignment="1" applyProtection="1">
      <alignment horizontal="left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164" fontId="6" fillId="4" borderId="3" xfId="0" applyNumberFormat="1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7" fillId="6" borderId="3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left" vertical="center" indent="1"/>
    </xf>
    <xf numFmtId="0" fontId="4" fillId="3" borderId="10" xfId="0" applyFont="1" applyFill="1" applyBorder="1" applyAlignment="1" applyProtection="1">
      <alignment horizontal="left" vertical="center" indent="1"/>
    </xf>
    <xf numFmtId="0" fontId="4" fillId="3" borderId="24" xfId="0" applyFont="1" applyFill="1" applyBorder="1" applyAlignment="1" applyProtection="1">
      <alignment horizontal="center" vertical="center"/>
    </xf>
    <xf numFmtId="3" fontId="4" fillId="3" borderId="24" xfId="0" applyNumberFormat="1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left" vertical="center" indent="1"/>
    </xf>
    <xf numFmtId="0" fontId="4" fillId="3" borderId="10" xfId="0" applyFont="1" applyFill="1" applyBorder="1" applyAlignment="1" applyProtection="1">
      <alignment horizontal="left" vertical="center" indent="1"/>
    </xf>
    <xf numFmtId="0" fontId="3" fillId="5" borderId="23" xfId="0" applyFont="1" applyFill="1" applyBorder="1" applyAlignment="1" applyProtection="1">
      <alignment vertical="center"/>
    </xf>
    <xf numFmtId="0" fontId="3" fillId="5" borderId="6" xfId="0" applyFont="1" applyFill="1" applyBorder="1" applyAlignment="1" applyProtection="1">
      <alignment horizontal="left" vertical="center" indent="1"/>
    </xf>
    <xf numFmtId="0" fontId="2" fillId="0" borderId="10" xfId="0" applyFont="1" applyBorder="1" applyAlignment="1" applyProtection="1">
      <alignment horizontal="left" indent="1"/>
    </xf>
    <xf numFmtId="0" fontId="3" fillId="5" borderId="24" xfId="0" applyFont="1" applyFill="1" applyBorder="1" applyAlignment="1" applyProtection="1">
      <alignment horizontal="left" vertical="center"/>
    </xf>
    <xf numFmtId="164" fontId="3" fillId="5" borderId="24" xfId="0" applyNumberFormat="1" applyFont="1" applyFill="1" applyBorder="1" applyAlignment="1" applyProtection="1">
      <alignment horizontal="right" vertical="center"/>
    </xf>
    <xf numFmtId="0" fontId="4" fillId="3" borderId="24" xfId="0" applyFont="1" applyFill="1" applyBorder="1" applyAlignment="1" applyProtection="1">
      <alignment vertical="center"/>
    </xf>
    <xf numFmtId="0" fontId="4" fillId="3" borderId="24" xfId="0" applyFont="1" applyFill="1" applyBorder="1" applyAlignment="1" applyProtection="1">
      <alignment horizontal="left" vertical="center" indent="1"/>
    </xf>
    <xf numFmtId="0" fontId="4" fillId="3" borderId="24" xfId="0" applyFont="1" applyFill="1" applyBorder="1" applyAlignment="1" applyProtection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6781-4765-4E24-9953-5DA6759F099B}">
  <sheetPr>
    <pageSetUpPr fitToPage="1"/>
  </sheetPr>
  <dimension ref="A1:G34"/>
  <sheetViews>
    <sheetView topLeftCell="A4" workbookViewId="0">
      <selection activeCell="F32" sqref="F32:G32"/>
    </sheetView>
  </sheetViews>
  <sheetFormatPr defaultRowHeight="15" x14ac:dyDescent="0.25"/>
  <cols>
    <col min="1" max="1" width="6.28515625" style="32" customWidth="1"/>
    <col min="2" max="2" width="16.85546875" style="32" customWidth="1"/>
    <col min="3" max="3" width="58.5703125" style="32" customWidth="1"/>
    <col min="4" max="5" width="8.5703125" style="32" customWidth="1"/>
    <col min="6" max="6" width="13.140625" style="32" customWidth="1"/>
    <col min="7" max="7" width="12.85546875" style="32" customWidth="1"/>
    <col min="8" max="8" width="1.42578125" style="32" customWidth="1"/>
    <col min="9" max="16384" width="9.140625" style="32"/>
  </cols>
  <sheetData>
    <row r="1" spans="1:7" ht="52.5" customHeight="1" x14ac:dyDescent="0.25">
      <c r="A1" s="83" t="s">
        <v>113</v>
      </c>
      <c r="B1" s="84"/>
      <c r="C1" s="84"/>
      <c r="D1" s="84"/>
      <c r="E1" s="84"/>
      <c r="F1" s="84"/>
      <c r="G1" s="85"/>
    </row>
    <row r="2" spans="1:7" x14ac:dyDescent="0.25">
      <c r="A2" s="86"/>
      <c r="B2" s="86"/>
      <c r="C2" s="86"/>
      <c r="D2" s="86"/>
      <c r="E2" s="86"/>
      <c r="F2" s="86"/>
      <c r="G2" s="86"/>
    </row>
    <row r="3" spans="1:7" ht="19.5" customHeight="1" x14ac:dyDescent="0.25">
      <c r="A3" s="87" t="s">
        <v>0</v>
      </c>
      <c r="B3" s="88"/>
      <c r="C3" s="89" t="s">
        <v>84</v>
      </c>
      <c r="D3" s="90"/>
      <c r="E3" s="90"/>
      <c r="F3" s="90"/>
      <c r="G3" s="91"/>
    </row>
    <row r="4" spans="1:7" ht="19.5" customHeight="1" x14ac:dyDescent="0.25">
      <c r="A4" s="92" t="s">
        <v>1</v>
      </c>
      <c r="B4" s="93"/>
      <c r="C4" s="89" t="s">
        <v>85</v>
      </c>
      <c r="D4" s="90"/>
      <c r="E4" s="90"/>
      <c r="F4" s="90"/>
      <c r="G4" s="91"/>
    </row>
    <row r="5" spans="1:7" ht="19.5" customHeight="1" x14ac:dyDescent="0.25">
      <c r="A5" s="92" t="s">
        <v>2</v>
      </c>
      <c r="B5" s="93"/>
      <c r="C5" s="89" t="s">
        <v>86</v>
      </c>
      <c r="D5" s="90"/>
      <c r="E5" s="90"/>
      <c r="F5" s="90"/>
      <c r="G5" s="91"/>
    </row>
    <row r="6" spans="1:7" ht="19.5" customHeight="1" x14ac:dyDescent="0.25">
      <c r="A6" s="92" t="s">
        <v>3</v>
      </c>
      <c r="B6" s="93"/>
      <c r="C6" s="89" t="s">
        <v>4</v>
      </c>
      <c r="D6" s="90"/>
      <c r="E6" s="90"/>
      <c r="F6" s="90"/>
      <c r="G6" s="91"/>
    </row>
    <row r="7" spans="1:7" ht="19.5" customHeight="1" x14ac:dyDescent="0.25">
      <c r="A7" s="92" t="s">
        <v>5</v>
      </c>
      <c r="B7" s="93"/>
      <c r="C7" s="89" t="s">
        <v>87</v>
      </c>
      <c r="D7" s="90"/>
      <c r="E7" s="90"/>
      <c r="F7" s="90"/>
      <c r="G7" s="91"/>
    </row>
    <row r="8" spans="1:7" ht="19.5" customHeight="1" x14ac:dyDescent="0.25">
      <c r="A8" s="92" t="s">
        <v>6</v>
      </c>
      <c r="B8" s="93"/>
      <c r="C8" s="89" t="s">
        <v>114</v>
      </c>
      <c r="D8" s="90"/>
      <c r="E8" s="90"/>
      <c r="F8" s="90"/>
      <c r="G8" s="91"/>
    </row>
    <row r="9" spans="1:7" ht="19.5" customHeight="1" x14ac:dyDescent="0.25">
      <c r="A9" s="94" t="s">
        <v>7</v>
      </c>
      <c r="B9" s="95"/>
      <c r="C9" s="96" t="s">
        <v>88</v>
      </c>
      <c r="D9" s="97"/>
      <c r="E9" s="97"/>
      <c r="F9" s="97"/>
      <c r="G9" s="98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99" t="s">
        <v>8</v>
      </c>
      <c r="B11" s="100"/>
      <c r="C11" s="100"/>
      <c r="D11" s="100"/>
      <c r="E11" s="100"/>
      <c r="F11" s="100"/>
      <c r="G11" s="101"/>
    </row>
    <row r="12" spans="1:7" x14ac:dyDescent="0.25">
      <c r="A12" s="102" t="s">
        <v>9</v>
      </c>
      <c r="B12" s="103" t="s">
        <v>10</v>
      </c>
      <c r="C12" s="104"/>
      <c r="D12" s="105" t="s">
        <v>11</v>
      </c>
      <c r="E12" s="106" t="s">
        <v>12</v>
      </c>
      <c r="F12" s="107" t="s">
        <v>13</v>
      </c>
      <c r="G12" s="108"/>
    </row>
    <row r="13" spans="1:7" x14ac:dyDescent="0.25">
      <c r="A13" s="109"/>
      <c r="B13" s="110"/>
      <c r="C13" s="111"/>
      <c r="D13" s="112"/>
      <c r="E13" s="113"/>
      <c r="F13" s="114" t="s">
        <v>14</v>
      </c>
      <c r="G13" s="115" t="s">
        <v>15</v>
      </c>
    </row>
    <row r="14" spans="1:7" ht="18" customHeight="1" x14ac:dyDescent="0.25">
      <c r="A14" s="141">
        <v>1</v>
      </c>
      <c r="B14" s="142" t="str">
        <f>'1'!C5</f>
        <v>ZAŘÍZENÍ Č.1 – HAVARIJNÍ VĚTRÁNÍ EVAKUAČNÍCH VÝTAHŮ</v>
      </c>
      <c r="C14" s="143"/>
      <c r="D14" s="144" t="s">
        <v>16</v>
      </c>
      <c r="E14" s="145">
        <v>1</v>
      </c>
      <c r="F14" s="118">
        <f>'1'!G26</f>
        <v>0</v>
      </c>
      <c r="G14" s="119">
        <f>'1'!I26</f>
        <v>0</v>
      </c>
    </row>
    <row r="15" spans="1:7" ht="18" customHeight="1" x14ac:dyDescent="0.25">
      <c r="A15" s="141"/>
      <c r="B15" s="146"/>
      <c r="C15" s="147"/>
      <c r="D15" s="144"/>
      <c r="E15" s="145"/>
      <c r="F15" s="118"/>
      <c r="G15" s="119"/>
    </row>
    <row r="16" spans="1:7" ht="18" customHeight="1" x14ac:dyDescent="0.25">
      <c r="A16" s="141"/>
      <c r="B16" s="146"/>
      <c r="C16" s="147"/>
      <c r="D16" s="144"/>
      <c r="E16" s="145"/>
      <c r="F16" s="118"/>
      <c r="G16" s="119"/>
    </row>
    <row r="17" spans="1:7" ht="18" customHeight="1" x14ac:dyDescent="0.25">
      <c r="A17" s="148"/>
      <c r="B17" s="149" t="s">
        <v>17</v>
      </c>
      <c r="C17" s="150"/>
      <c r="D17" s="151"/>
      <c r="E17" s="152"/>
      <c r="F17" s="124">
        <f>SUM(F14:F16)</f>
        <v>0</v>
      </c>
      <c r="G17" s="125">
        <f>SUM(G14:G16)</f>
        <v>0</v>
      </c>
    </row>
    <row r="18" spans="1:7" ht="18" customHeight="1" x14ac:dyDescent="0.25">
      <c r="A18" s="141"/>
      <c r="B18" s="153"/>
      <c r="C18" s="153"/>
      <c r="D18" s="144"/>
      <c r="E18" s="145"/>
      <c r="F18" s="127"/>
      <c r="G18" s="128"/>
    </row>
    <row r="19" spans="1:7" ht="18" customHeight="1" x14ac:dyDescent="0.25">
      <c r="A19" s="141"/>
      <c r="B19" s="154" t="s">
        <v>18</v>
      </c>
      <c r="C19" s="154"/>
      <c r="D19" s="144" t="s">
        <v>16</v>
      </c>
      <c r="E19" s="145">
        <v>1</v>
      </c>
      <c r="F19" s="118"/>
      <c r="G19" s="119"/>
    </row>
    <row r="20" spans="1:7" ht="18" customHeight="1" x14ac:dyDescent="0.25">
      <c r="A20" s="141"/>
      <c r="B20" s="154" t="s">
        <v>19</v>
      </c>
      <c r="C20" s="154"/>
      <c r="D20" s="144" t="s">
        <v>16</v>
      </c>
      <c r="E20" s="145">
        <v>1</v>
      </c>
      <c r="F20" s="118"/>
      <c r="G20" s="119"/>
    </row>
    <row r="21" spans="1:7" ht="18" customHeight="1" x14ac:dyDescent="0.25">
      <c r="A21" s="141"/>
      <c r="B21" s="154" t="s">
        <v>20</v>
      </c>
      <c r="C21" s="154"/>
      <c r="D21" s="144" t="s">
        <v>16</v>
      </c>
      <c r="E21" s="145">
        <v>1</v>
      </c>
      <c r="F21" s="118"/>
      <c r="G21" s="119"/>
    </row>
    <row r="22" spans="1:7" ht="18" customHeight="1" x14ac:dyDescent="0.25">
      <c r="A22" s="141"/>
      <c r="B22" s="154" t="s">
        <v>21</v>
      </c>
      <c r="C22" s="154"/>
      <c r="D22" s="144" t="s">
        <v>16</v>
      </c>
      <c r="E22" s="145">
        <v>1</v>
      </c>
      <c r="F22" s="118"/>
      <c r="G22" s="119"/>
    </row>
    <row r="23" spans="1:7" ht="18" customHeight="1" x14ac:dyDescent="0.25">
      <c r="A23" s="141"/>
      <c r="B23" s="155" t="s">
        <v>111</v>
      </c>
      <c r="C23" s="155"/>
      <c r="D23" s="144" t="s">
        <v>16</v>
      </c>
      <c r="E23" s="145">
        <v>1</v>
      </c>
      <c r="F23" s="118"/>
      <c r="G23" s="119"/>
    </row>
    <row r="24" spans="1:7" ht="18" customHeight="1" x14ac:dyDescent="0.25">
      <c r="A24" s="141"/>
      <c r="B24" s="154" t="s">
        <v>22</v>
      </c>
      <c r="C24" s="154"/>
      <c r="D24" s="144" t="s">
        <v>16</v>
      </c>
      <c r="E24" s="145">
        <v>1</v>
      </c>
      <c r="F24" s="118"/>
      <c r="G24" s="119"/>
    </row>
    <row r="25" spans="1:7" ht="18" customHeight="1" x14ac:dyDescent="0.25">
      <c r="A25" s="141"/>
      <c r="B25" s="154" t="s">
        <v>23</v>
      </c>
      <c r="C25" s="154"/>
      <c r="D25" s="144" t="s">
        <v>16</v>
      </c>
      <c r="E25" s="145">
        <v>1</v>
      </c>
      <c r="F25" s="118"/>
      <c r="G25" s="119"/>
    </row>
    <row r="26" spans="1:7" ht="18" customHeight="1" x14ac:dyDescent="0.25">
      <c r="A26" s="141"/>
      <c r="B26" s="154" t="s">
        <v>24</v>
      </c>
      <c r="C26" s="154"/>
      <c r="D26" s="144" t="s">
        <v>16</v>
      </c>
      <c r="E26" s="145">
        <v>1</v>
      </c>
      <c r="F26" s="118"/>
      <c r="G26" s="119"/>
    </row>
    <row r="27" spans="1:7" ht="18" customHeight="1" x14ac:dyDescent="0.25">
      <c r="A27" s="141"/>
      <c r="B27" s="154" t="s">
        <v>25</v>
      </c>
      <c r="C27" s="154"/>
      <c r="D27" s="144" t="s">
        <v>16</v>
      </c>
      <c r="E27" s="145">
        <v>1</v>
      </c>
      <c r="F27" s="118"/>
      <c r="G27" s="119"/>
    </row>
    <row r="28" spans="1:7" ht="18" customHeight="1" x14ac:dyDescent="0.25">
      <c r="A28" s="141"/>
      <c r="B28" s="154" t="s">
        <v>26</v>
      </c>
      <c r="C28" s="154"/>
      <c r="D28" s="144" t="s">
        <v>16</v>
      </c>
      <c r="E28" s="145">
        <v>1</v>
      </c>
      <c r="F28" s="118"/>
      <c r="G28" s="119"/>
    </row>
    <row r="29" spans="1:7" ht="34.5" customHeight="1" x14ac:dyDescent="0.25">
      <c r="A29" s="116"/>
      <c r="B29" s="129"/>
      <c r="C29" s="121"/>
      <c r="D29" s="117"/>
      <c r="E29" s="118"/>
      <c r="F29" s="118"/>
      <c r="G29" s="119"/>
    </row>
    <row r="30" spans="1:7" ht="21" customHeight="1" x14ac:dyDescent="0.25">
      <c r="A30" s="120"/>
      <c r="B30" s="130" t="s">
        <v>27</v>
      </c>
      <c r="C30" s="131"/>
      <c r="D30" s="122"/>
      <c r="E30" s="123"/>
      <c r="F30" s="124">
        <f>SUM(F17:F29)</f>
        <v>0</v>
      </c>
      <c r="G30" s="125">
        <f>SUM(G17:G29)</f>
        <v>0</v>
      </c>
    </row>
    <row r="31" spans="1:7" ht="21" customHeight="1" x14ac:dyDescent="0.25">
      <c r="A31" s="116"/>
      <c r="B31" s="126"/>
      <c r="C31" s="126"/>
      <c r="D31" s="117"/>
      <c r="E31" s="118"/>
      <c r="F31" s="127"/>
      <c r="G31" s="128"/>
    </row>
    <row r="32" spans="1:7" ht="16.5" x14ac:dyDescent="0.25">
      <c r="A32" s="132"/>
      <c r="B32" s="133" t="s">
        <v>28</v>
      </c>
      <c r="C32" s="134"/>
      <c r="D32" s="134"/>
      <c r="E32" s="135"/>
      <c r="F32" s="136">
        <f>F30+G30</f>
        <v>0</v>
      </c>
      <c r="G32" s="137"/>
    </row>
    <row r="33" spans="1:7" x14ac:dyDescent="0.25">
      <c r="A33" s="86"/>
      <c r="B33" s="86"/>
      <c r="C33" s="86"/>
      <c r="D33" s="86"/>
      <c r="E33" s="86"/>
      <c r="F33" s="86"/>
      <c r="G33" s="86"/>
    </row>
    <row r="34" spans="1:7" ht="39" customHeight="1" x14ac:dyDescent="0.25">
      <c r="A34" s="138" t="s">
        <v>112</v>
      </c>
      <c r="B34" s="139"/>
      <c r="C34" s="139"/>
      <c r="D34" s="139"/>
      <c r="E34" s="139"/>
      <c r="F34" s="139"/>
      <c r="G34" s="140"/>
    </row>
  </sheetData>
  <sheetProtection algorithmName="SHA-512" hashValue="CNEf1z5FYe5QL+99U3vY+lAzNU93MgDEEzW1lFvq0qNzacFGuBlRkPMiX6OieORrz83vPPnt+ykPUMnmF5Rupg==" saltValue="vLLzzOIGwB5Wi6MsdP+Hwg==" spinCount="100000" sheet="1" objects="1" scenarios="1" selectLockedCells="1"/>
  <mergeCells count="41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9:C29"/>
    <mergeCell ref="B17:C17"/>
    <mergeCell ref="B18:C18"/>
    <mergeCell ref="B19:C19"/>
    <mergeCell ref="B20:C20"/>
    <mergeCell ref="B21:C21"/>
    <mergeCell ref="B22:C22"/>
    <mergeCell ref="B24:C24"/>
    <mergeCell ref="B25:C25"/>
    <mergeCell ref="B26:C26"/>
    <mergeCell ref="B27:C27"/>
    <mergeCell ref="B28:C28"/>
    <mergeCell ref="B30:C30"/>
    <mergeCell ref="B31:C31"/>
    <mergeCell ref="F32:G32"/>
    <mergeCell ref="A33:G33"/>
    <mergeCell ref="A34:G34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4AC2-84DB-42D5-B4AB-6F57D576D01F}">
  <sheetPr>
    <pageSetUpPr fitToPage="1"/>
  </sheetPr>
  <dimension ref="A1:G35"/>
  <sheetViews>
    <sheetView workbookViewId="0">
      <selection activeCell="L5" sqref="L5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5" t="s">
        <v>115</v>
      </c>
      <c r="B1" s="29"/>
      <c r="C1" s="29"/>
      <c r="D1" s="29"/>
      <c r="E1" s="29"/>
      <c r="F1" s="29"/>
      <c r="G1" s="30"/>
    </row>
    <row r="2" spans="1:7" x14ac:dyDescent="0.25">
      <c r="A2" s="28"/>
      <c r="B2" s="28"/>
      <c r="C2" s="28"/>
      <c r="D2" s="28"/>
      <c r="E2" s="28"/>
      <c r="F2" s="28"/>
      <c r="G2" s="28"/>
    </row>
    <row r="3" spans="1:7" ht="18" customHeight="1" x14ac:dyDescent="0.25">
      <c r="A3" s="6" t="s">
        <v>0</v>
      </c>
      <c r="B3" s="7"/>
      <c r="C3" s="25" t="str">
        <f>REKAP!C3</f>
        <v>Havarijní větrání výtahových šachet v Nemocnici Orlová</v>
      </c>
      <c r="D3" s="26"/>
      <c r="E3" s="26"/>
      <c r="F3" s="26"/>
      <c r="G3" s="27"/>
    </row>
    <row r="4" spans="1:7" ht="18" customHeight="1" x14ac:dyDescent="0.25">
      <c r="A4" s="1" t="s">
        <v>1</v>
      </c>
      <c r="B4" s="2"/>
      <c r="C4" s="25" t="str">
        <f>REKAP!C4</f>
        <v>Nemocnice s poliklinikou Karviná-Ráj, přísp. org., Vydmuchov 399/5, 734 01 Karviná</v>
      </c>
      <c r="D4" s="26"/>
      <c r="E4" s="26"/>
      <c r="F4" s="26"/>
      <c r="G4" s="27"/>
    </row>
    <row r="5" spans="1:7" ht="18" customHeight="1" x14ac:dyDescent="0.25">
      <c r="A5" s="1" t="s">
        <v>2</v>
      </c>
      <c r="B5" s="2"/>
      <c r="C5" s="25" t="str">
        <f>REKAP!C5</f>
        <v>Nemocnice Orlová</v>
      </c>
      <c r="D5" s="26"/>
      <c r="E5" s="26"/>
      <c r="F5" s="26"/>
      <c r="G5" s="27"/>
    </row>
    <row r="6" spans="1:7" ht="18" customHeight="1" x14ac:dyDescent="0.25">
      <c r="A6" s="1" t="s">
        <v>3</v>
      </c>
      <c r="B6" s="2"/>
      <c r="C6" s="25" t="str">
        <f>REKAP!C6</f>
        <v>D.1.4.3 TECHNIKA PROSTŘEDÍ STAVEB - VZDUCHOTECHNIKA A CHLAZENÍ</v>
      </c>
      <c r="D6" s="26"/>
      <c r="E6" s="26"/>
      <c r="F6" s="26"/>
      <c r="G6" s="27"/>
    </row>
    <row r="7" spans="1:7" ht="18" customHeight="1" x14ac:dyDescent="0.25">
      <c r="A7" s="1" t="s">
        <v>5</v>
      </c>
      <c r="B7" s="2"/>
      <c r="C7" s="25" t="str">
        <f>REKAP!C7</f>
        <v>23/2021</v>
      </c>
      <c r="D7" s="26"/>
      <c r="E7" s="26"/>
      <c r="F7" s="26"/>
      <c r="G7" s="27"/>
    </row>
    <row r="8" spans="1:7" ht="18" customHeight="1" x14ac:dyDescent="0.25">
      <c r="A8" s="1" t="s">
        <v>6</v>
      </c>
      <c r="B8" s="2"/>
      <c r="C8" s="25" t="str">
        <f>REKAP!C8</f>
        <v>D.1.4.3-05</v>
      </c>
      <c r="D8" s="26"/>
      <c r="E8" s="26"/>
      <c r="F8" s="26"/>
      <c r="G8" s="27"/>
    </row>
    <row r="9" spans="1:7" ht="18" customHeight="1" x14ac:dyDescent="0.25">
      <c r="A9" s="3" t="s">
        <v>7</v>
      </c>
      <c r="B9" s="4"/>
      <c r="C9" s="25" t="str">
        <f>REKAP!C9</f>
        <v>07/2021</v>
      </c>
      <c r="D9" s="26"/>
      <c r="E9" s="26"/>
      <c r="F9" s="26"/>
      <c r="G9" s="27"/>
    </row>
    <row r="10" spans="1:7" x14ac:dyDescent="0.25">
      <c r="A10" s="28"/>
      <c r="B10" s="28"/>
      <c r="C10" s="28"/>
      <c r="D10" s="28"/>
      <c r="E10" s="28"/>
      <c r="F10" s="28"/>
      <c r="G10" s="28"/>
    </row>
    <row r="11" spans="1:7" x14ac:dyDescent="0.25">
      <c r="A11" s="22" t="s">
        <v>29</v>
      </c>
      <c r="B11" s="23"/>
      <c r="C11" s="23"/>
      <c r="D11" s="23"/>
      <c r="E11" s="23"/>
      <c r="F11" s="23"/>
      <c r="G11" s="24"/>
    </row>
    <row r="12" spans="1:7" x14ac:dyDescent="0.25">
      <c r="A12" s="11" t="s">
        <v>30</v>
      </c>
      <c r="B12" s="12"/>
      <c r="C12" s="12"/>
      <c r="D12" s="12"/>
      <c r="E12" s="12"/>
      <c r="F12" s="12"/>
      <c r="G12" s="13"/>
    </row>
    <row r="13" spans="1:7" x14ac:dyDescent="0.25">
      <c r="A13" s="11" t="s">
        <v>31</v>
      </c>
      <c r="B13" s="12"/>
      <c r="C13" s="12"/>
      <c r="D13" s="12"/>
      <c r="E13" s="12"/>
      <c r="F13" s="12"/>
      <c r="G13" s="13"/>
    </row>
    <row r="14" spans="1:7" x14ac:dyDescent="0.25">
      <c r="A14" s="11" t="s">
        <v>32</v>
      </c>
      <c r="B14" s="12"/>
      <c r="C14" s="12"/>
      <c r="D14" s="12"/>
      <c r="E14" s="12"/>
      <c r="F14" s="12"/>
      <c r="G14" s="13"/>
    </row>
    <row r="15" spans="1:7" x14ac:dyDescent="0.25">
      <c r="A15" s="11" t="s">
        <v>33</v>
      </c>
      <c r="B15" s="12"/>
      <c r="C15" s="12"/>
      <c r="D15" s="12"/>
      <c r="E15" s="12"/>
      <c r="F15" s="12"/>
      <c r="G15" s="13"/>
    </row>
    <row r="16" spans="1:7" x14ac:dyDescent="0.25">
      <c r="A16" s="16"/>
      <c r="B16" s="17"/>
      <c r="C16" s="17"/>
      <c r="D16" s="17"/>
      <c r="E16" s="17"/>
      <c r="F16" s="17"/>
      <c r="G16" s="18"/>
    </row>
    <row r="17" spans="1:7" x14ac:dyDescent="0.25">
      <c r="A17" s="19" t="s">
        <v>34</v>
      </c>
      <c r="B17" s="20"/>
      <c r="C17" s="20"/>
      <c r="D17" s="20"/>
      <c r="E17" s="20"/>
      <c r="F17" s="20"/>
      <c r="G17" s="21"/>
    </row>
    <row r="18" spans="1:7" ht="40.5" customHeight="1" x14ac:dyDescent="0.25">
      <c r="A18" s="11" t="s">
        <v>35</v>
      </c>
      <c r="B18" s="12"/>
      <c r="C18" s="12"/>
      <c r="D18" s="12"/>
      <c r="E18" s="12"/>
      <c r="F18" s="12"/>
      <c r="G18" s="13"/>
    </row>
    <row r="19" spans="1:7" ht="42" customHeight="1" x14ac:dyDescent="0.25">
      <c r="A19" s="11" t="s">
        <v>36</v>
      </c>
      <c r="B19" s="12"/>
      <c r="C19" s="12"/>
      <c r="D19" s="12"/>
      <c r="E19" s="12"/>
      <c r="F19" s="12"/>
      <c r="G19" s="13"/>
    </row>
    <row r="20" spans="1:7" ht="64.5" customHeight="1" x14ac:dyDescent="0.25">
      <c r="A20" s="11" t="s">
        <v>37</v>
      </c>
      <c r="B20" s="12"/>
      <c r="C20" s="12"/>
      <c r="D20" s="12"/>
      <c r="E20" s="12"/>
      <c r="F20" s="12"/>
      <c r="G20" s="13"/>
    </row>
    <row r="21" spans="1:7" ht="39" customHeight="1" x14ac:dyDescent="0.25">
      <c r="A21" s="11" t="s">
        <v>38</v>
      </c>
      <c r="B21" s="12"/>
      <c r="C21" s="12"/>
      <c r="D21" s="12"/>
      <c r="E21" s="12"/>
      <c r="F21" s="12"/>
      <c r="G21" s="13"/>
    </row>
    <row r="22" spans="1:7" ht="108" customHeight="1" x14ac:dyDescent="0.25">
      <c r="A22" s="11" t="s">
        <v>39</v>
      </c>
      <c r="B22" s="12"/>
      <c r="C22" s="12"/>
      <c r="D22" s="12"/>
      <c r="E22" s="12"/>
      <c r="F22" s="12"/>
      <c r="G22" s="13"/>
    </row>
    <row r="23" spans="1:7" ht="58.5" customHeight="1" x14ac:dyDescent="0.25">
      <c r="A23" s="11" t="s">
        <v>40</v>
      </c>
      <c r="B23" s="12"/>
      <c r="C23" s="12"/>
      <c r="D23" s="12"/>
      <c r="E23" s="12"/>
      <c r="F23" s="12"/>
      <c r="G23" s="13"/>
    </row>
    <row r="24" spans="1:7" ht="33" customHeight="1" x14ac:dyDescent="0.25">
      <c r="A24" s="11" t="s">
        <v>41</v>
      </c>
      <c r="B24" s="12"/>
      <c r="C24" s="12"/>
      <c r="D24" s="12"/>
      <c r="E24" s="12"/>
      <c r="F24" s="12"/>
      <c r="G24" s="13"/>
    </row>
    <row r="25" spans="1:7" ht="49.5" customHeight="1" x14ac:dyDescent="0.25">
      <c r="A25" s="11" t="s">
        <v>42</v>
      </c>
      <c r="B25" s="14"/>
      <c r="C25" s="14"/>
      <c r="D25" s="14"/>
      <c r="E25" s="14"/>
      <c r="F25" s="14"/>
      <c r="G25" s="15"/>
    </row>
    <row r="26" spans="1:7" ht="15" customHeight="1" x14ac:dyDescent="0.25">
      <c r="A26" s="11" t="s">
        <v>83</v>
      </c>
      <c r="B26" s="14"/>
      <c r="C26" s="14"/>
      <c r="D26" s="14"/>
      <c r="E26" s="14"/>
      <c r="F26" s="14"/>
      <c r="G26" s="15"/>
    </row>
    <row r="27" spans="1:7" x14ac:dyDescent="0.25">
      <c r="A27" s="11" t="s">
        <v>43</v>
      </c>
      <c r="B27" s="14"/>
      <c r="C27" s="14"/>
      <c r="D27" s="14"/>
      <c r="E27" s="14"/>
      <c r="F27" s="14"/>
      <c r="G27" s="15"/>
    </row>
    <row r="28" spans="1:7" x14ac:dyDescent="0.25">
      <c r="A28" s="11" t="s">
        <v>44</v>
      </c>
      <c r="B28" s="14"/>
      <c r="C28" s="14"/>
      <c r="D28" s="14"/>
      <c r="E28" s="14"/>
      <c r="F28" s="14"/>
      <c r="G28" s="15"/>
    </row>
    <row r="29" spans="1:7" ht="21" customHeight="1" x14ac:dyDescent="0.25">
      <c r="A29" s="11" t="s">
        <v>45</v>
      </c>
      <c r="B29" s="14"/>
      <c r="C29" s="14"/>
      <c r="D29" s="14"/>
      <c r="E29" s="14"/>
      <c r="F29" s="14"/>
      <c r="G29" s="15"/>
    </row>
    <row r="30" spans="1:7" ht="54" customHeight="1" x14ac:dyDescent="0.25">
      <c r="A30" s="11" t="s">
        <v>46</v>
      </c>
      <c r="B30" s="14"/>
      <c r="C30" s="14"/>
      <c r="D30" s="14"/>
      <c r="E30" s="14"/>
      <c r="F30" s="14"/>
      <c r="G30" s="15"/>
    </row>
    <row r="31" spans="1:7" ht="43.5" customHeight="1" x14ac:dyDescent="0.25">
      <c r="A31" s="11" t="s">
        <v>47</v>
      </c>
      <c r="B31" s="14"/>
      <c r="C31" s="14"/>
      <c r="D31" s="14"/>
      <c r="E31" s="14"/>
      <c r="F31" s="14"/>
      <c r="G31" s="15"/>
    </row>
    <row r="32" spans="1:7" ht="21" customHeight="1" x14ac:dyDescent="0.25">
      <c r="A32" s="11" t="s">
        <v>48</v>
      </c>
      <c r="B32" s="14"/>
      <c r="C32" s="14"/>
      <c r="D32" s="14"/>
      <c r="E32" s="14"/>
      <c r="F32" s="14"/>
      <c r="G32" s="15"/>
    </row>
    <row r="33" spans="1:7" ht="30" customHeight="1" x14ac:dyDescent="0.25">
      <c r="A33" s="11" t="s">
        <v>49</v>
      </c>
      <c r="B33" s="14"/>
      <c r="C33" s="14"/>
      <c r="D33" s="14"/>
      <c r="E33" s="14"/>
      <c r="F33" s="14"/>
      <c r="G33" s="15"/>
    </row>
    <row r="34" spans="1:7" ht="30" customHeight="1" x14ac:dyDescent="0.25">
      <c r="A34" s="11" t="s">
        <v>50</v>
      </c>
      <c r="B34" s="14"/>
      <c r="C34" s="14"/>
      <c r="D34" s="14"/>
      <c r="E34" s="14"/>
      <c r="F34" s="14"/>
      <c r="G34" s="15"/>
    </row>
    <row r="35" spans="1:7" x14ac:dyDescent="0.25">
      <c r="A35" s="8" t="s">
        <v>51</v>
      </c>
      <c r="B35" s="9"/>
      <c r="C35" s="9"/>
      <c r="D35" s="9"/>
      <c r="E35" s="9"/>
      <c r="F35" s="9"/>
      <c r="G35" s="10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CDBD2-CD65-47FD-96B3-ACBD3909AB20}">
  <sheetPr>
    <pageSetUpPr fitToPage="1"/>
  </sheetPr>
  <dimension ref="A1:J26"/>
  <sheetViews>
    <sheetView tabSelected="1" workbookViewId="0">
      <selection activeCell="H12" sqref="H12"/>
    </sheetView>
  </sheetViews>
  <sheetFormatPr defaultRowHeight="15" x14ac:dyDescent="0.25"/>
  <cols>
    <col min="1" max="1" width="8" style="32" customWidth="1"/>
    <col min="2" max="2" width="9.42578125" style="32" customWidth="1"/>
    <col min="3" max="3" width="102" style="32" customWidth="1"/>
    <col min="4" max="5" width="5.7109375" style="32" customWidth="1"/>
    <col min="6" max="9" width="9.42578125" style="32" customWidth="1"/>
    <col min="10" max="10" width="29.42578125" style="32" customWidth="1"/>
    <col min="11" max="16384" width="9.140625" style="32"/>
  </cols>
  <sheetData>
    <row r="1" spans="1:10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3" t="s">
        <v>52</v>
      </c>
      <c r="B2" s="33" t="s">
        <v>53</v>
      </c>
      <c r="C2" s="34" t="s">
        <v>54</v>
      </c>
      <c r="D2" s="35" t="s">
        <v>55</v>
      </c>
      <c r="E2" s="33" t="s">
        <v>56</v>
      </c>
      <c r="F2" s="33" t="s">
        <v>57</v>
      </c>
      <c r="G2" s="33"/>
      <c r="H2" s="33" t="s">
        <v>58</v>
      </c>
      <c r="I2" s="33"/>
      <c r="J2" s="36" t="s">
        <v>59</v>
      </c>
    </row>
    <row r="3" spans="1:10" x14ac:dyDescent="0.25">
      <c r="A3" s="33"/>
      <c r="B3" s="33"/>
      <c r="C3" s="37"/>
      <c r="D3" s="38"/>
      <c r="E3" s="33"/>
      <c r="F3" s="39" t="s">
        <v>60</v>
      </c>
      <c r="G3" s="39" t="s">
        <v>61</v>
      </c>
      <c r="H3" s="39" t="s">
        <v>60</v>
      </c>
      <c r="I3" s="39" t="s">
        <v>61</v>
      </c>
      <c r="J3" s="36"/>
    </row>
    <row r="4" spans="1:10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0" ht="16.5" x14ac:dyDescent="0.25">
      <c r="A5" s="40"/>
      <c r="B5" s="41"/>
      <c r="C5" s="42" t="s">
        <v>107</v>
      </c>
      <c r="D5" s="42"/>
      <c r="E5" s="42"/>
      <c r="F5" s="42"/>
      <c r="G5" s="42"/>
      <c r="H5" s="43"/>
      <c r="I5" s="43"/>
      <c r="J5" s="44"/>
    </row>
    <row r="6" spans="1:10" ht="26.25" customHeight="1" x14ac:dyDescent="0.25">
      <c r="A6" s="58" t="s">
        <v>62</v>
      </c>
      <c r="B6" s="59" t="s">
        <v>63</v>
      </c>
      <c r="C6" s="60" t="s">
        <v>100</v>
      </c>
      <c r="D6" s="59" t="s">
        <v>67</v>
      </c>
      <c r="E6" s="61">
        <v>4</v>
      </c>
      <c r="F6" s="45"/>
      <c r="G6" s="45">
        <f t="shared" ref="G6:G23" si="0">E6*F6</f>
        <v>0</v>
      </c>
      <c r="H6" s="45"/>
      <c r="I6" s="45">
        <f t="shared" ref="I6:I19" si="1">E6*H6</f>
        <v>0</v>
      </c>
      <c r="J6" s="46"/>
    </row>
    <row r="7" spans="1:10" ht="19.5" customHeight="1" x14ac:dyDescent="0.25">
      <c r="A7" s="58" t="s">
        <v>64</v>
      </c>
      <c r="B7" s="59" t="s">
        <v>65</v>
      </c>
      <c r="C7" s="60" t="s">
        <v>89</v>
      </c>
      <c r="D7" s="59" t="s">
        <v>67</v>
      </c>
      <c r="E7" s="61">
        <v>8</v>
      </c>
      <c r="F7" s="45"/>
      <c r="G7" s="45">
        <f t="shared" si="0"/>
        <v>0</v>
      </c>
      <c r="H7" s="45"/>
      <c r="I7" s="45">
        <f t="shared" si="1"/>
        <v>0</v>
      </c>
      <c r="J7" s="46"/>
    </row>
    <row r="8" spans="1:10" ht="19.5" customHeight="1" x14ac:dyDescent="0.25">
      <c r="A8" s="58" t="s">
        <v>66</v>
      </c>
      <c r="B8" s="59" t="s">
        <v>65</v>
      </c>
      <c r="C8" s="62" t="s">
        <v>90</v>
      </c>
      <c r="D8" s="59" t="s">
        <v>67</v>
      </c>
      <c r="E8" s="61">
        <v>4</v>
      </c>
      <c r="F8" s="45"/>
      <c r="G8" s="45">
        <f t="shared" si="0"/>
        <v>0</v>
      </c>
      <c r="H8" s="45"/>
      <c r="I8" s="45">
        <f t="shared" si="1"/>
        <v>0</v>
      </c>
      <c r="J8" s="46"/>
    </row>
    <row r="9" spans="1:10" ht="19.5" customHeight="1" x14ac:dyDescent="0.25">
      <c r="A9" s="58" t="s">
        <v>68</v>
      </c>
      <c r="B9" s="59" t="s">
        <v>65</v>
      </c>
      <c r="C9" s="60" t="s">
        <v>91</v>
      </c>
      <c r="D9" s="59" t="s">
        <v>67</v>
      </c>
      <c r="E9" s="61">
        <v>4</v>
      </c>
      <c r="F9" s="45"/>
      <c r="G9" s="45">
        <f t="shared" si="0"/>
        <v>0</v>
      </c>
      <c r="H9" s="45"/>
      <c r="I9" s="45">
        <f t="shared" si="1"/>
        <v>0</v>
      </c>
      <c r="J9" s="46"/>
    </row>
    <row r="10" spans="1:10" ht="19.5" customHeight="1" x14ac:dyDescent="0.25">
      <c r="A10" s="58" t="s">
        <v>69</v>
      </c>
      <c r="B10" s="59" t="s">
        <v>65</v>
      </c>
      <c r="C10" s="60" t="s">
        <v>92</v>
      </c>
      <c r="D10" s="59" t="s">
        <v>67</v>
      </c>
      <c r="E10" s="61">
        <v>4</v>
      </c>
      <c r="F10" s="45"/>
      <c r="G10" s="45">
        <f t="shared" si="0"/>
        <v>0</v>
      </c>
      <c r="H10" s="45"/>
      <c r="I10" s="45">
        <f t="shared" si="1"/>
        <v>0</v>
      </c>
      <c r="J10" s="46"/>
    </row>
    <row r="11" spans="1:10" ht="19.5" customHeight="1" x14ac:dyDescent="0.25">
      <c r="A11" s="58" t="s">
        <v>70</v>
      </c>
      <c r="B11" s="59" t="s">
        <v>93</v>
      </c>
      <c r="C11" s="60" t="s">
        <v>94</v>
      </c>
      <c r="D11" s="59" t="s">
        <v>67</v>
      </c>
      <c r="E11" s="61">
        <v>4</v>
      </c>
      <c r="F11" s="45"/>
      <c r="G11" s="45">
        <f t="shared" si="0"/>
        <v>0</v>
      </c>
      <c r="H11" s="45"/>
      <c r="I11" s="45">
        <f t="shared" si="1"/>
        <v>0</v>
      </c>
      <c r="J11" s="46"/>
    </row>
    <row r="12" spans="1:10" ht="19.5" customHeight="1" x14ac:dyDescent="0.25">
      <c r="A12" s="58" t="s">
        <v>71</v>
      </c>
      <c r="B12" s="59" t="s">
        <v>95</v>
      </c>
      <c r="C12" s="60" t="s">
        <v>96</v>
      </c>
      <c r="D12" s="59" t="s">
        <v>67</v>
      </c>
      <c r="E12" s="61">
        <v>4</v>
      </c>
      <c r="F12" s="45"/>
      <c r="G12" s="45">
        <f t="shared" si="0"/>
        <v>0</v>
      </c>
      <c r="H12" s="45"/>
      <c r="I12" s="45">
        <f t="shared" si="1"/>
        <v>0</v>
      </c>
      <c r="J12" s="46"/>
    </row>
    <row r="13" spans="1:10" ht="19.5" customHeight="1" x14ac:dyDescent="0.25">
      <c r="A13" s="58" t="s">
        <v>72</v>
      </c>
      <c r="B13" s="59" t="s">
        <v>97</v>
      </c>
      <c r="C13" s="60" t="s">
        <v>98</v>
      </c>
      <c r="D13" s="59" t="s">
        <v>67</v>
      </c>
      <c r="E13" s="61">
        <v>80</v>
      </c>
      <c r="F13" s="45"/>
      <c r="G13" s="45">
        <f t="shared" si="0"/>
        <v>0</v>
      </c>
      <c r="H13" s="45"/>
      <c r="I13" s="45">
        <f t="shared" si="1"/>
        <v>0</v>
      </c>
      <c r="J13" s="46"/>
    </row>
    <row r="14" spans="1:10" ht="19.5" customHeight="1" x14ac:dyDescent="0.25">
      <c r="A14" s="58" t="s">
        <v>73</v>
      </c>
      <c r="B14" s="59" t="s">
        <v>99</v>
      </c>
      <c r="C14" s="60" t="s">
        <v>101</v>
      </c>
      <c r="D14" s="59" t="s">
        <v>16</v>
      </c>
      <c r="E14" s="61">
        <v>2</v>
      </c>
      <c r="F14" s="45"/>
      <c r="G14" s="45">
        <f t="shared" si="0"/>
        <v>0</v>
      </c>
      <c r="H14" s="45"/>
      <c r="I14" s="45">
        <f t="shared" si="1"/>
        <v>0</v>
      </c>
      <c r="J14" s="46"/>
    </row>
    <row r="15" spans="1:10" ht="19.5" customHeight="1" x14ac:dyDescent="0.25">
      <c r="A15" s="58" t="s">
        <v>74</v>
      </c>
      <c r="B15" s="59" t="s">
        <v>102</v>
      </c>
      <c r="C15" s="60" t="s">
        <v>103</v>
      </c>
      <c r="D15" s="59" t="s">
        <v>67</v>
      </c>
      <c r="E15" s="61">
        <v>2</v>
      </c>
      <c r="F15" s="45"/>
      <c r="G15" s="45">
        <f t="shared" si="0"/>
        <v>0</v>
      </c>
      <c r="H15" s="45"/>
      <c r="I15" s="45">
        <f t="shared" si="1"/>
        <v>0</v>
      </c>
      <c r="J15" s="46"/>
    </row>
    <row r="16" spans="1:10" ht="19.5" customHeight="1" x14ac:dyDescent="0.25">
      <c r="A16" s="58" t="s">
        <v>75</v>
      </c>
      <c r="B16" s="59" t="s">
        <v>65</v>
      </c>
      <c r="C16" s="60" t="s">
        <v>104</v>
      </c>
      <c r="D16" s="59" t="s">
        <v>79</v>
      </c>
      <c r="E16" s="61">
        <v>12</v>
      </c>
      <c r="F16" s="45"/>
      <c r="G16" s="45">
        <f t="shared" si="0"/>
        <v>0</v>
      </c>
      <c r="H16" s="45"/>
      <c r="I16" s="45">
        <f t="shared" si="1"/>
        <v>0</v>
      </c>
      <c r="J16" s="46"/>
    </row>
    <row r="17" spans="1:10" ht="19.5" customHeight="1" x14ac:dyDescent="0.25">
      <c r="A17" s="58" t="s">
        <v>76</v>
      </c>
      <c r="B17" s="59" t="s">
        <v>65</v>
      </c>
      <c r="C17" s="60" t="s">
        <v>105</v>
      </c>
      <c r="D17" s="59" t="s">
        <v>79</v>
      </c>
      <c r="E17" s="61">
        <v>145</v>
      </c>
      <c r="F17" s="45"/>
      <c r="G17" s="45">
        <f t="shared" si="0"/>
        <v>0</v>
      </c>
      <c r="H17" s="45"/>
      <c r="I17" s="45">
        <f t="shared" si="1"/>
        <v>0</v>
      </c>
      <c r="J17" s="46"/>
    </row>
    <row r="18" spans="1:10" ht="19.5" customHeight="1" x14ac:dyDescent="0.25">
      <c r="A18" s="58" t="s">
        <v>77</v>
      </c>
      <c r="B18" s="59" t="s">
        <v>65</v>
      </c>
      <c r="C18" s="63" t="s">
        <v>106</v>
      </c>
      <c r="D18" s="59" t="s">
        <v>79</v>
      </c>
      <c r="E18" s="61">
        <v>40</v>
      </c>
      <c r="F18" s="45"/>
      <c r="G18" s="45">
        <f t="shared" si="0"/>
        <v>0</v>
      </c>
      <c r="H18" s="45"/>
      <c r="I18" s="45">
        <f t="shared" si="1"/>
        <v>0</v>
      </c>
      <c r="J18" s="46"/>
    </row>
    <row r="19" spans="1:10" ht="19.5" customHeight="1" x14ac:dyDescent="0.25">
      <c r="A19" s="58" t="s">
        <v>78</v>
      </c>
      <c r="B19" s="64" t="s">
        <v>65</v>
      </c>
      <c r="C19" s="60" t="s">
        <v>80</v>
      </c>
      <c r="D19" s="64" t="s">
        <v>81</v>
      </c>
      <c r="E19" s="65">
        <v>100</v>
      </c>
      <c r="F19" s="47"/>
      <c r="G19" s="45">
        <f t="shared" si="0"/>
        <v>0</v>
      </c>
      <c r="H19" s="45"/>
      <c r="I19" s="45">
        <f t="shared" si="1"/>
        <v>0</v>
      </c>
      <c r="J19" s="48"/>
    </row>
    <row r="20" spans="1:10" ht="19.5" customHeight="1" x14ac:dyDescent="0.25">
      <c r="A20" s="66"/>
      <c r="B20" s="64"/>
      <c r="C20" s="67"/>
      <c r="D20" s="64"/>
      <c r="E20" s="65"/>
      <c r="F20" s="47"/>
      <c r="G20" s="47"/>
      <c r="H20" s="47"/>
      <c r="I20" s="47"/>
      <c r="J20" s="48"/>
    </row>
    <row r="21" spans="1:10" ht="19.5" customHeight="1" x14ac:dyDescent="0.25">
      <c r="A21" s="68"/>
      <c r="B21" s="69"/>
      <c r="C21" s="70" t="s">
        <v>108</v>
      </c>
      <c r="D21" s="69"/>
      <c r="E21" s="69"/>
      <c r="F21" s="49"/>
      <c r="G21" s="49"/>
      <c r="H21" s="49"/>
      <c r="I21" s="50"/>
      <c r="J21" s="51"/>
    </row>
    <row r="22" spans="1:10" ht="19.5" customHeight="1" x14ac:dyDescent="0.25">
      <c r="A22" s="71">
        <v>15</v>
      </c>
      <c r="B22" s="59" t="s">
        <v>65</v>
      </c>
      <c r="C22" s="72" t="s">
        <v>109</v>
      </c>
      <c r="D22" s="59" t="s">
        <v>16</v>
      </c>
      <c r="E22" s="73">
        <v>1</v>
      </c>
      <c r="F22" s="52"/>
      <c r="G22" s="47">
        <f t="shared" si="0"/>
        <v>0</v>
      </c>
      <c r="H22" s="53"/>
      <c r="I22" s="53"/>
      <c r="J22" s="48"/>
    </row>
    <row r="23" spans="1:10" ht="19.5" customHeight="1" x14ac:dyDescent="0.25">
      <c r="A23" s="71">
        <v>16</v>
      </c>
      <c r="B23" s="74" t="s">
        <v>65</v>
      </c>
      <c r="C23" s="72" t="s">
        <v>110</v>
      </c>
      <c r="D23" s="74" t="s">
        <v>16</v>
      </c>
      <c r="E23" s="61">
        <v>1</v>
      </c>
      <c r="F23" s="45"/>
      <c r="G23" s="47">
        <f t="shared" si="0"/>
        <v>0</v>
      </c>
      <c r="H23" s="53"/>
      <c r="I23" s="53"/>
      <c r="J23" s="48"/>
    </row>
    <row r="24" spans="1:10" x14ac:dyDescent="0.25">
      <c r="A24" s="75"/>
      <c r="B24" s="76"/>
      <c r="C24" s="77"/>
      <c r="D24" s="76"/>
      <c r="E24" s="76"/>
      <c r="F24" s="45"/>
      <c r="G24" s="45"/>
      <c r="H24" s="45"/>
      <c r="I24" s="45"/>
      <c r="J24" s="54"/>
    </row>
    <row r="25" spans="1:10" x14ac:dyDescent="0.25">
      <c r="A25" s="78"/>
      <c r="B25" s="78"/>
      <c r="C25" s="78"/>
      <c r="D25" s="78"/>
      <c r="E25" s="78"/>
      <c r="F25" s="31"/>
      <c r="G25" s="31"/>
      <c r="H25" s="31"/>
      <c r="I25" s="31"/>
      <c r="J25" s="31"/>
    </row>
    <row r="26" spans="1:10" x14ac:dyDescent="0.25">
      <c r="A26" s="79"/>
      <c r="B26" s="80"/>
      <c r="C26" s="81" t="s">
        <v>82</v>
      </c>
      <c r="D26" s="80"/>
      <c r="E26" s="82"/>
      <c r="F26" s="55"/>
      <c r="G26" s="56">
        <f>SUM(G6:G24)</f>
        <v>0</v>
      </c>
      <c r="H26" s="56"/>
      <c r="I26" s="56">
        <f>SUM(I6:I24)</f>
        <v>0</v>
      </c>
      <c r="J26" s="57"/>
    </row>
  </sheetData>
  <sheetProtection algorithmName="SHA-512" hashValue="u+mYYwnuz+MHCMESJbrwx++apQjLrhsPVI1bT6uKnSEaOeyZmbByczgtzLqD+hMULXNI1pOXx7FGXBX3BKQ09w==" saltValue="ejaumvvQZ69g9kLCpXif8g==" spinCount="100000" sheet="1" objects="1" scenarios="1" selectLockedCells="1"/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4" type="noConversion"/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Martin Mikšaník</cp:lastModifiedBy>
  <cp:lastPrinted>2025-01-22T07:41:29Z</cp:lastPrinted>
  <dcterms:created xsi:type="dcterms:W3CDTF">2017-10-23T07:23:35Z</dcterms:created>
  <dcterms:modified xsi:type="dcterms:W3CDTF">2025-01-22T08:08:17Z</dcterms:modified>
</cp:coreProperties>
</file>