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IT\Dokumenty\poptavka\2025-tiskárny pronájem\"/>
    </mc:Choice>
  </mc:AlternateContent>
  <bookViews>
    <workbookView xWindow="-120" yWindow="-120" windowWidth="25980" windowHeight="1644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16" i="1" l="1"/>
  <c r="D15" i="1"/>
  <c r="D11" i="1"/>
  <c r="D10" i="1"/>
  <c r="F16" i="1" l="1"/>
  <c r="F15" i="1"/>
  <c r="F21" i="1" l="1"/>
  <c r="F10" i="1"/>
  <c r="F6" i="1" l="1"/>
  <c r="F5" i="1" l="1"/>
  <c r="E19" i="1" s="1"/>
  <c r="F11" i="1" l="1"/>
  <c r="E20" i="1" s="1"/>
  <c r="E22" i="1" l="1"/>
</calcChain>
</file>

<file path=xl/sharedStrings.xml><?xml version="1.0" encoding="utf-8"?>
<sst xmlns="http://schemas.openxmlformats.org/spreadsheetml/2006/main" count="33" uniqueCount="28">
  <si>
    <t>Součet cenové nabídky</t>
  </si>
  <si>
    <t>Náklad na pronájem tiskových zařízení</t>
  </si>
  <si>
    <t>Náklad na tonery do pronajatých tiskáren</t>
  </si>
  <si>
    <t>typ kazety</t>
  </si>
  <si>
    <t>typ tiskového zařízení</t>
  </si>
  <si>
    <t>Uchazeč vyplní pouze žlutě označená pole - ostatní pole se vyplní automaticky</t>
  </si>
  <si>
    <t>počet tiskáren</t>
  </si>
  <si>
    <t>délka paušálu v měsících</t>
  </si>
  <si>
    <t>Celková nabídková cena za tiskové řešení bez DPH</t>
  </si>
  <si>
    <t>Vysvětlení tabulky</t>
  </si>
  <si>
    <t>měsíční paušál za 1 ks bez DPH v Kč</t>
  </si>
  <si>
    <t>cena za 1 ks bez DPH v Kč</t>
  </si>
  <si>
    <t>cena celkem bez DPH v Kč</t>
  </si>
  <si>
    <t>celkový součet paušálů za 48 měsíců bez DPH v Kč</t>
  </si>
  <si>
    <t>kapacita při 5% pokrytí (strany) - výtěžnost</t>
  </si>
  <si>
    <t>počet kazet</t>
  </si>
  <si>
    <t>Nabízený model tiskového zařízení</t>
  </si>
  <si>
    <t>TYP 2 / A4 mono multifunkce</t>
  </si>
  <si>
    <t>TYP 1 / A4 mono tiskárna</t>
  </si>
  <si>
    <t>Typ 1:</t>
  </si>
  <si>
    <t>Typ 2:</t>
  </si>
  <si>
    <t>Pronájem tiskových zařízení včetně servisu: 240ks tiskáren za 48 měsíců</t>
  </si>
  <si>
    <t>Náklady na spotřebu tonerů do pronajatých tiskáren za 48 měsíců (odhad 10 000 000 stran)</t>
  </si>
  <si>
    <t xml:space="preserve"> - V položce „Pronájem tiskových zařízení“ uvede dodavatel „typ tiskového zařízení“ a "cenu měsíčního paušálu za 1 ks tiskového zařízení bez DPH v Kč". Následně se automaticky propočte cena celkového paušálu za 240 tiskáren na dobu 48 měsíců.
' - V položce „Náklady na spotřebu tonerů“ dodavatel uvede „typ kazety“, "kapacitu kazety (výtěžnost)" a "cenu za 1 ks toneru bez DPH v Kč". Následně se automaticky vypočte pole "počet kazet" pro odhadovaný požadovaný tisk a "celková cena za tonery bez DPH v Kč" po dobu 48 měsíců a předpokládaný objem vytištěných stran v počtu 10 mil. stran. 
'- Předpokládaný objem tisku na jednotlivých typech tiskových zařízení je odhadnut v poměru jejich počtu.     </t>
  </si>
  <si>
    <t>Náklady na spotřebu fotoválců do pronajatých tiskáren za 48 měsíců (odhad 10 000 000 stran)</t>
  </si>
  <si>
    <t>typ fotoválce</t>
  </si>
  <si>
    <t>počet fotoválců</t>
  </si>
  <si>
    <t>Náklad na fotoválce do pronajatých tiskáren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</si>
</sst>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&quot;Kč&quot;_-;\-* #,##0\ &quot;Kč&quot;_-;_-* &quot;-&quot;??\ &quot;Kč&quot;_-;_-@_-"/>
    <numFmt numFmtId="166" formatCode="_-* #,##0\ _K_č_-;\-* #,##0\ _K_č_-;_-* &quot;-&quot;??\ _K_č_-;_-@_-"/>
    <numFmt numFmtId="167" formatCode="_-* #,##0\ [$Kč-405]_-;\-* #,##0\ [$Kč-405]_-;_-* &quot;-&quot;??\ [$Kč-40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1" fillId="3" borderId="0" xfId="15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7" fillId="2" borderId="1" xfId="15" applyFont="1" applyFill="1" applyBorder="1" applyAlignment="1">
      <alignment horizontal="left" vertical="center"/>
    </xf>
    <xf numFmtId="0" fontId="7" fillId="2" borderId="1" xfId="15" applyFont="1" applyFill="1" applyBorder="1" applyAlignment="1">
      <alignment horizontal="center" vertical="center" wrapText="1"/>
    </xf>
    <xf numFmtId="0" fontId="6" fillId="3" borderId="0" xfId="15" applyFont="1" applyFill="1" applyBorder="1" applyAlignment="1"/>
    <xf numFmtId="0" fontId="0" fillId="0" borderId="0" xfId="0" applyBorder="1" applyAlignment="1">
      <alignment vertical="center"/>
    </xf>
    <xf numFmtId="0" fontId="7" fillId="2" borderId="1" xfId="15" applyFont="1" applyFill="1" applyBorder="1" applyAlignment="1">
      <alignment horizontal="center" vertical="center"/>
    </xf>
    <xf numFmtId="0" fontId="0" fillId="0" borderId="0" xfId="0" applyFill="1" applyBorder="1"/>
    <xf numFmtId="42" fontId="8" fillId="4" borderId="1" xfId="2" applyNumberFormat="1" applyFont="1" applyFill="1" applyBorder="1" applyAlignment="1">
      <alignment horizontal="right" vertical="center" wrapText="1" shrinkToFit="1"/>
    </xf>
    <xf numFmtId="44" fontId="9" fillId="0" borderId="1" xfId="17" applyFont="1" applyFill="1" applyBorder="1" applyAlignment="1">
      <alignment horizontal="right" vertical="center" wrapText="1" shrinkToFit="1"/>
    </xf>
    <xf numFmtId="166" fontId="8" fillId="0" borderId="1" xfId="16" applyNumberFormat="1" applyFont="1" applyFill="1" applyBorder="1" applyAlignment="1">
      <alignment horizontal="right" vertical="center"/>
    </xf>
    <xf numFmtId="167" fontId="8" fillId="4" borderId="1" xfId="2" applyNumberFormat="1" applyFont="1" applyFill="1" applyBorder="1" applyAlignment="1">
      <alignment horizontal="right" vertical="center" wrapText="1" shrinkToFit="1"/>
    </xf>
    <xf numFmtId="167" fontId="9" fillId="0" borderId="1" xfId="17" applyNumberFormat="1" applyFont="1" applyFill="1" applyBorder="1" applyAlignment="1">
      <alignment horizontal="right" vertical="center" wrapText="1" shrinkToFit="1"/>
    </xf>
    <xf numFmtId="42" fontId="7" fillId="2" borderId="1" xfId="2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1" fontId="1" fillId="0" borderId="2" xfId="13" applyNumberFormat="1" applyFont="1" applyFill="1" applyBorder="1" applyAlignment="1" applyProtection="1">
      <alignment horizontal="left" vertical="center" wrapText="1"/>
    </xf>
    <xf numFmtId="1" fontId="8" fillId="0" borderId="4" xfId="10" applyNumberFormat="1" applyFont="1" applyFill="1" applyBorder="1" applyAlignment="1" applyProtection="1">
      <alignment horizontal="center" vertical="center" wrapText="1"/>
    </xf>
    <xf numFmtId="166" fontId="8" fillId="0" borderId="4" xfId="16" applyNumberFormat="1" applyFont="1" applyFill="1" applyBorder="1" applyAlignment="1">
      <alignment horizontal="right" vertical="center"/>
    </xf>
    <xf numFmtId="167" fontId="9" fillId="0" borderId="3" xfId="17" applyNumberFormat="1" applyFont="1" applyFill="1" applyBorder="1" applyAlignment="1">
      <alignment horizontal="right" vertical="center" wrapText="1" shrinkToFit="1"/>
    </xf>
    <xf numFmtId="44" fontId="9" fillId="0" borderId="3" xfId="17" applyFont="1" applyFill="1" applyBorder="1" applyAlignment="1">
      <alignment horizontal="right" vertical="center" wrapText="1" shrinkToFi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42" fontId="8" fillId="0" borderId="4" xfId="2" applyNumberFormat="1" applyFont="1" applyFill="1" applyBorder="1" applyAlignment="1">
      <alignment horizontal="right" vertical="center" wrapText="1" shrinkToFit="1"/>
    </xf>
    <xf numFmtId="167" fontId="8" fillId="0" borderId="4" xfId="2" applyNumberFormat="1" applyFont="1" applyFill="1" applyBorder="1" applyAlignment="1">
      <alignment horizontal="right" vertical="center" wrapText="1" shrinkToFit="1"/>
    </xf>
    <xf numFmtId="0" fontId="8" fillId="4" borderId="1" xfId="15" applyFont="1" applyFill="1" applyBorder="1" applyAlignment="1">
      <alignment horizontal="center" vertical="center"/>
    </xf>
    <xf numFmtId="0" fontId="8" fillId="4" borderId="1" xfId="15" applyFont="1" applyFill="1" applyBorder="1" applyAlignment="1">
      <alignment horizontal="left" vertical="center"/>
    </xf>
    <xf numFmtId="165" fontId="0" fillId="0" borderId="0" xfId="0" applyNumberFormat="1" applyBorder="1" applyAlignment="1">
      <alignment horizontal="right"/>
    </xf>
    <xf numFmtId="0" fontId="0" fillId="4" borderId="2" xfId="0" applyFont="1" applyFill="1" applyBorder="1" applyAlignment="1">
      <alignment vertical="center"/>
    </xf>
    <xf numFmtId="0" fontId="7" fillId="2" borderId="2" xfId="15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7" fillId="2" borderId="1" xfId="15" applyFont="1" applyFill="1" applyBorder="1" applyAlignment="1">
      <alignment vertical="center"/>
    </xf>
    <xf numFmtId="1" fontId="1" fillId="0" borderId="4" xfId="13" applyNumberFormat="1" applyFont="1" applyFill="1" applyBorder="1" applyAlignment="1" applyProtection="1">
      <alignment horizontal="left" vertical="center" wrapTex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Border="1"/>
    <xf numFmtId="165" fontId="5" fillId="0" borderId="0" xfId="17" applyNumberFormat="1" applyFont="1" applyBorder="1" applyAlignment="1">
      <alignment horizontal="right"/>
    </xf>
    <xf numFmtId="0" fontId="12" fillId="0" borderId="8" xfId="0" quotePrefix="1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3" borderId="2" xfId="15" applyFont="1" applyFill="1" applyBorder="1" applyAlignment="1">
      <alignment horizontal="left"/>
    </xf>
    <xf numFmtId="0" fontId="6" fillId="3" borderId="4" xfId="15" applyFont="1" applyFill="1" applyBorder="1" applyAlignment="1">
      <alignment horizontal="left"/>
    </xf>
    <xf numFmtId="0" fontId="6" fillId="3" borderId="3" xfId="15" applyFont="1" applyFill="1" applyBorder="1" applyAlignment="1">
      <alignment horizontal="left"/>
    </xf>
    <xf numFmtId="44" fontId="6" fillId="5" borderId="0" xfId="17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165" fontId="5" fillId="0" borderId="0" xfId="17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</cellXfs>
  <cellStyles count="18">
    <cellStyle name="Čárka" xfId="16" builtinId="3"/>
    <cellStyle name="Měna" xfId="17" builtinId="4"/>
    <cellStyle name="Měna 3" xfId="2"/>
    <cellStyle name="Normální" xfId="0" builtinId="0"/>
    <cellStyle name="normální 10" xfId="6"/>
    <cellStyle name="normální 11" xfId="7"/>
    <cellStyle name="Normální 13" xfId="1"/>
    <cellStyle name="normální 2" xfId="3"/>
    <cellStyle name="normální 3" xfId="14"/>
    <cellStyle name="normální 4" xfId="5"/>
    <cellStyle name="normální 4 5" xfId="10"/>
    <cellStyle name="normální 4 6" xfId="11"/>
    <cellStyle name="normální 4 7" xfId="13"/>
    <cellStyle name="normální 4 8" xfId="12"/>
    <cellStyle name="normální 5" xfId="9"/>
    <cellStyle name="normální 7" xfId="4"/>
    <cellStyle name="normální 8" xfId="8"/>
    <cellStyle name="Normální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25" sqref="A25:F25"/>
    </sheetView>
  </sheetViews>
  <sheetFormatPr defaultRowHeight="15" x14ac:dyDescent="0.25"/>
  <cols>
    <col min="1" max="1" width="27.7109375" style="4" bestFit="1" customWidth="1"/>
    <col min="2" max="2" width="38.140625" style="4" customWidth="1"/>
    <col min="3" max="3" width="15.140625" style="4" customWidth="1"/>
    <col min="4" max="4" width="13.7109375" style="3" customWidth="1"/>
    <col min="5" max="5" width="17.7109375" style="3" customWidth="1"/>
    <col min="6" max="6" width="22" style="3" customWidth="1"/>
    <col min="7" max="7" width="10.42578125" style="1" customWidth="1"/>
    <col min="8" max="8" width="16.7109375" style="1" customWidth="1"/>
    <col min="9" max="16384" width="9.140625" style="1"/>
  </cols>
  <sheetData>
    <row r="1" spans="1:8" ht="27.75" customHeight="1" x14ac:dyDescent="0.25">
      <c r="A1" s="47" t="s">
        <v>5</v>
      </c>
      <c r="B1" s="47"/>
      <c r="C1" s="47"/>
      <c r="D1" s="47"/>
      <c r="E1" s="47"/>
      <c r="F1" s="47"/>
    </row>
    <row r="2" spans="1:8" s="10" customFormat="1" x14ac:dyDescent="0.25">
      <c r="A2" s="18"/>
      <c r="B2" s="37"/>
      <c r="C2" s="19"/>
      <c r="D2" s="20"/>
      <c r="E2" s="27"/>
      <c r="F2" s="21"/>
    </row>
    <row r="3" spans="1:8" ht="18.75" x14ac:dyDescent="0.3">
      <c r="A3" s="48" t="s">
        <v>21</v>
      </c>
      <c r="B3" s="49"/>
      <c r="C3" s="49"/>
      <c r="D3" s="49"/>
      <c r="E3" s="49"/>
      <c r="F3" s="50"/>
    </row>
    <row r="4" spans="1:8" ht="25.5" customHeight="1" x14ac:dyDescent="0.25">
      <c r="A4" s="32" t="s">
        <v>4</v>
      </c>
      <c r="B4" s="32" t="s">
        <v>16</v>
      </c>
      <c r="C4" s="36" t="s">
        <v>6</v>
      </c>
      <c r="D4" s="6" t="s">
        <v>7</v>
      </c>
      <c r="E4" s="16" t="s">
        <v>10</v>
      </c>
      <c r="F4" s="16" t="s">
        <v>13</v>
      </c>
      <c r="H4" s="35"/>
    </row>
    <row r="5" spans="1:8" s="8" customFormat="1" ht="20.25" customHeight="1" x14ac:dyDescent="0.25">
      <c r="A5" s="31" t="s">
        <v>18</v>
      </c>
      <c r="B5" s="31"/>
      <c r="C5" s="34">
        <v>190</v>
      </c>
      <c r="D5" s="33">
        <v>48</v>
      </c>
      <c r="E5" s="11"/>
      <c r="F5" s="12">
        <f>C5*D5*E5</f>
        <v>0</v>
      </c>
    </row>
    <row r="6" spans="1:8" s="8" customFormat="1" ht="20.25" customHeight="1" x14ac:dyDescent="0.25">
      <c r="A6" s="31" t="s">
        <v>17</v>
      </c>
      <c r="B6" s="31"/>
      <c r="C6" s="34">
        <v>50</v>
      </c>
      <c r="D6" s="33">
        <v>48</v>
      </c>
      <c r="E6" s="11"/>
      <c r="F6" s="12">
        <f>C6*D6*E6</f>
        <v>0</v>
      </c>
    </row>
    <row r="7" spans="1:8" s="17" customFormat="1" ht="13.5" customHeight="1" x14ac:dyDescent="0.25">
      <c r="A7" s="23"/>
      <c r="B7" s="24"/>
      <c r="C7" s="24"/>
      <c r="D7" s="25"/>
      <c r="E7" s="26"/>
      <c r="F7" s="22"/>
    </row>
    <row r="8" spans="1:8" s="17" customFormat="1" ht="18.75" x14ac:dyDescent="0.3">
      <c r="A8" s="48" t="s">
        <v>22</v>
      </c>
      <c r="B8" s="49"/>
      <c r="C8" s="49"/>
      <c r="D8" s="49"/>
      <c r="E8" s="49"/>
      <c r="F8" s="50"/>
    </row>
    <row r="9" spans="1:8" s="17" customFormat="1" ht="38.25" x14ac:dyDescent="0.25">
      <c r="A9" s="5" t="s">
        <v>3</v>
      </c>
      <c r="B9" s="5"/>
      <c r="C9" s="6" t="s">
        <v>14</v>
      </c>
      <c r="D9" s="9" t="s">
        <v>15</v>
      </c>
      <c r="E9" s="16" t="s">
        <v>11</v>
      </c>
      <c r="F9" s="16" t="s">
        <v>12</v>
      </c>
    </row>
    <row r="10" spans="1:8" s="17" customFormat="1" x14ac:dyDescent="0.25">
      <c r="A10" s="29" t="s">
        <v>19</v>
      </c>
      <c r="B10" s="29"/>
      <c r="C10" s="28"/>
      <c r="D10" s="13">
        <f>IF(C10=0,0,C5*(10000000)/((C5+C6)*C10))</f>
        <v>0</v>
      </c>
      <c r="E10" s="14"/>
      <c r="F10" s="15">
        <f>D10*E10</f>
        <v>0</v>
      </c>
      <c r="H10" s="38"/>
    </row>
    <row r="11" spans="1:8" s="17" customFormat="1" ht="15.75" customHeight="1" x14ac:dyDescent="0.25">
      <c r="A11" s="29" t="s">
        <v>20</v>
      </c>
      <c r="B11" s="29"/>
      <c r="C11" s="28"/>
      <c r="D11" s="13">
        <f>IF(C11=0,0,C6*(10000000)/((C5+C6)*C11))</f>
        <v>0</v>
      </c>
      <c r="E11" s="14"/>
      <c r="F11" s="15">
        <f>D11*E11</f>
        <v>0</v>
      </c>
      <c r="H11" s="38"/>
    </row>
    <row r="12" spans="1:8" s="17" customFormat="1" ht="13.5" customHeight="1" x14ac:dyDescent="0.25">
      <c r="A12" s="23"/>
      <c r="B12" s="24"/>
      <c r="C12" s="24"/>
      <c r="D12" s="25"/>
      <c r="E12" s="26"/>
      <c r="F12" s="22"/>
    </row>
    <row r="13" spans="1:8" s="17" customFormat="1" ht="18.75" x14ac:dyDescent="0.3">
      <c r="A13" s="48" t="s">
        <v>24</v>
      </c>
      <c r="B13" s="49"/>
      <c r="C13" s="49"/>
      <c r="D13" s="49"/>
      <c r="E13" s="49"/>
      <c r="F13" s="50"/>
    </row>
    <row r="14" spans="1:8" s="17" customFormat="1" ht="38.25" x14ac:dyDescent="0.25">
      <c r="A14" s="5" t="s">
        <v>25</v>
      </c>
      <c r="B14" s="5"/>
      <c r="C14" s="6" t="s">
        <v>14</v>
      </c>
      <c r="D14" s="9" t="s">
        <v>26</v>
      </c>
      <c r="E14" s="16" t="s">
        <v>11</v>
      </c>
      <c r="F14" s="16" t="s">
        <v>12</v>
      </c>
    </row>
    <row r="15" spans="1:8" s="17" customFormat="1" x14ac:dyDescent="0.25">
      <c r="A15" s="29" t="s">
        <v>19</v>
      </c>
      <c r="B15" s="29"/>
      <c r="C15" s="28"/>
      <c r="D15" s="13">
        <f>IF(C15=0,0,C5*(10000000)/((C5+C6)*C15))</f>
        <v>0</v>
      </c>
      <c r="E15" s="14"/>
      <c r="F15" s="15">
        <f>D15*E15</f>
        <v>0</v>
      </c>
      <c r="H15" s="38"/>
    </row>
    <row r="16" spans="1:8" s="17" customFormat="1" ht="15.75" customHeight="1" x14ac:dyDescent="0.25">
      <c r="A16" s="29" t="s">
        <v>20</v>
      </c>
      <c r="B16" s="29"/>
      <c r="C16" s="28"/>
      <c r="D16" s="13">
        <f>IF(C16=0,0,C6*(10000000)/((C5+C6)*C16))</f>
        <v>0</v>
      </c>
      <c r="E16" s="14"/>
      <c r="F16" s="15">
        <f>D16*E16</f>
        <v>0</v>
      </c>
      <c r="H16" s="38"/>
    </row>
    <row r="17" spans="1:8" x14ac:dyDescent="0.25">
      <c r="H17" s="39"/>
    </row>
    <row r="18" spans="1:8" ht="18.75" x14ac:dyDescent="0.3">
      <c r="A18" s="7" t="s">
        <v>0</v>
      </c>
      <c r="B18" s="7"/>
      <c r="C18" s="7"/>
      <c r="D18" s="7"/>
      <c r="E18" s="7"/>
      <c r="F18" s="2"/>
    </row>
    <row r="19" spans="1:8" ht="18.75" x14ac:dyDescent="0.3">
      <c r="A19" s="54" t="s">
        <v>1</v>
      </c>
      <c r="B19" s="54"/>
      <c r="C19" s="54"/>
      <c r="D19" s="54"/>
      <c r="E19" s="53">
        <f>F5+F6</f>
        <v>0</v>
      </c>
      <c r="F19" s="53"/>
    </row>
    <row r="20" spans="1:8" ht="18.75" x14ac:dyDescent="0.3">
      <c r="A20" s="54" t="s">
        <v>2</v>
      </c>
      <c r="B20" s="54"/>
      <c r="C20" s="54"/>
      <c r="D20" s="54"/>
      <c r="E20" s="53">
        <f>F11+F10</f>
        <v>0</v>
      </c>
      <c r="F20" s="53"/>
    </row>
    <row r="21" spans="1:8" ht="18.75" x14ac:dyDescent="0.3">
      <c r="A21" s="54" t="s">
        <v>27</v>
      </c>
      <c r="B21" s="54"/>
      <c r="C21" s="54"/>
      <c r="D21" s="54"/>
      <c r="E21" s="40"/>
      <c r="F21" s="40">
        <f>F15+F16</f>
        <v>0</v>
      </c>
    </row>
    <row r="22" spans="1:8" ht="18.75" x14ac:dyDescent="0.3">
      <c r="A22" s="52" t="s">
        <v>8</v>
      </c>
      <c r="B22" s="52"/>
      <c r="C22" s="52"/>
      <c r="D22" s="52"/>
      <c r="E22" s="51">
        <f>SUM(E19:F20)</f>
        <v>0</v>
      </c>
      <c r="F22" s="51"/>
    </row>
    <row r="23" spans="1:8" ht="15.75" thickBot="1" x14ac:dyDescent="0.3">
      <c r="E23" s="30"/>
    </row>
    <row r="24" spans="1:8" x14ac:dyDescent="0.25">
      <c r="A24" s="44" t="s">
        <v>9</v>
      </c>
      <c r="B24" s="45"/>
      <c r="C24" s="45"/>
      <c r="D24" s="45"/>
      <c r="E24" s="45"/>
      <c r="F24" s="46"/>
    </row>
    <row r="25" spans="1:8" ht="115.5" customHeight="1" thickBot="1" x14ac:dyDescent="0.3">
      <c r="A25" s="41" t="s">
        <v>23</v>
      </c>
      <c r="B25" s="42"/>
      <c r="C25" s="42"/>
      <c r="D25" s="42"/>
      <c r="E25" s="42"/>
      <c r="F25" s="43"/>
    </row>
  </sheetData>
  <mergeCells count="13">
    <mergeCell ref="A25:F25"/>
    <mergeCell ref="A24:F24"/>
    <mergeCell ref="A1:F1"/>
    <mergeCell ref="A3:F3"/>
    <mergeCell ref="A8:F8"/>
    <mergeCell ref="E22:F22"/>
    <mergeCell ref="A22:D22"/>
    <mergeCell ref="E19:F19"/>
    <mergeCell ref="E20:F20"/>
    <mergeCell ref="A19:D19"/>
    <mergeCell ref="A20:D20"/>
    <mergeCell ref="A13:F13"/>
    <mergeCell ref="A21:D21"/>
  </mergeCells>
  <pageMargins left="0.70866141732283472" right="0.70866141732283472" top="0.78740157480314965" bottom="0.78740157480314965" header="0.31496062992125984" footer="0.31496062992125984"/>
  <pageSetup paperSize="9" scale="97" fitToHeight="0" orientation="landscape" r:id="rId1"/>
  <headerFooter>
    <oddHeader>&amp;CPříloha č.3 - Kalkulace zakázky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Vaněk</dc:creator>
  <cp:lastModifiedBy>Václavek Ivo, Mgr.</cp:lastModifiedBy>
  <cp:lastPrinted>2025-12-08T10:16:51Z</cp:lastPrinted>
  <dcterms:created xsi:type="dcterms:W3CDTF">2014-01-20T22:29:40Z</dcterms:created>
  <dcterms:modified xsi:type="dcterms:W3CDTF">2025-12-08T10:20:25Z</dcterms:modified>
</cp:coreProperties>
</file>