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pps\vyberova_rizeni_roxana\2026\KRN_Otr_2026_07_servis EPS\Vyzva+prilohy\"/>
    </mc:Choice>
  </mc:AlternateContent>
  <xr:revisionPtr revIDLastSave="0" documentId="13_ncr:1_{6C85C467-A80B-4E88-B64F-FE5DF514B40B}" xr6:coauthVersionLast="47" xr6:coauthVersionMax="47" xr10:uidLastSave="{00000000-0000-0000-0000-000000000000}"/>
  <bookViews>
    <workbookView xWindow="0" yWindow="780" windowWidth="29010" windowHeight="15075" xr2:uid="{00000000-000D-0000-FFFF-FFFF00000000}"/>
  </bookViews>
  <sheets>
    <sheet name="souhrn" sheetId="3" r:id="rId1"/>
    <sheet name="A-půlroční zkouška činnosti EPS" sheetId="1" r:id="rId2"/>
    <sheet name="B-roční kontrola EP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H50" i="1" s="1"/>
  <c r="J50" i="1" s="1"/>
  <c r="G49" i="1"/>
  <c r="H49" i="1" s="1"/>
  <c r="J49" i="1" s="1"/>
  <c r="G48" i="1"/>
  <c r="G46" i="1"/>
  <c r="H46" i="1" s="1"/>
  <c r="J46" i="1" s="1"/>
  <c r="G45" i="1"/>
  <c r="G44" i="1"/>
  <c r="H44" i="1" s="1"/>
  <c r="J44" i="1" s="1"/>
  <c r="G43" i="1"/>
  <c r="H43" i="1" s="1"/>
  <c r="J43" i="1" s="1"/>
  <c r="G40" i="1"/>
  <c r="H40" i="1" s="1"/>
  <c r="J40" i="1" s="1"/>
  <c r="G41" i="1"/>
  <c r="H41" i="1" s="1"/>
  <c r="J41" i="1" s="1"/>
  <c r="G39" i="1"/>
  <c r="H39" i="1" s="1"/>
  <c r="J39" i="1" s="1"/>
  <c r="G38" i="1"/>
  <c r="H38" i="1" s="1"/>
  <c r="J38" i="1" s="1"/>
  <c r="G37" i="1"/>
  <c r="H37" i="1" s="1"/>
  <c r="J37" i="1" s="1"/>
  <c r="G35" i="1"/>
  <c r="H35" i="1" s="1"/>
  <c r="J35" i="1" s="1"/>
  <c r="G34" i="1"/>
  <c r="H34" i="1" s="1"/>
  <c r="J34" i="1" s="1"/>
  <c r="G33" i="1"/>
  <c r="H33" i="1" s="1"/>
  <c r="J33" i="1" s="1"/>
  <c r="G31" i="1"/>
  <c r="H31" i="1" s="1"/>
  <c r="J31" i="1" s="1"/>
  <c r="G30" i="1"/>
  <c r="H30" i="1" s="1"/>
  <c r="J30" i="1" s="1"/>
  <c r="G29" i="1"/>
  <c r="H29" i="1" s="1"/>
  <c r="J29" i="1" s="1"/>
  <c r="G28" i="1"/>
  <c r="H28" i="1" s="1"/>
  <c r="J28" i="1" s="1"/>
  <c r="G25" i="1"/>
  <c r="H25" i="1" s="1"/>
  <c r="J25" i="1" s="1"/>
  <c r="G26" i="1"/>
  <c r="H26" i="1" s="1"/>
  <c r="J26" i="1" s="1"/>
  <c r="G24" i="1"/>
  <c r="H24" i="1" s="1"/>
  <c r="J24" i="1" s="1"/>
  <c r="G23" i="1"/>
  <c r="H23" i="1" s="1"/>
  <c r="J23" i="1" s="1"/>
  <c r="G21" i="1"/>
  <c r="H21" i="1" s="1"/>
  <c r="J21" i="1" s="1"/>
  <c r="G20" i="1"/>
  <c r="H20" i="1" s="1"/>
  <c r="J20" i="1" s="1"/>
  <c r="G18" i="1"/>
  <c r="J18" i="1" s="1"/>
  <c r="G17" i="1"/>
  <c r="H17" i="1" s="1"/>
  <c r="J17" i="1" s="1"/>
  <c r="G16" i="1"/>
  <c r="H16" i="1" s="1"/>
  <c r="J16" i="1" s="1"/>
  <c r="G15" i="1"/>
  <c r="H15" i="1" s="1"/>
  <c r="J15" i="1" s="1"/>
  <c r="I64" i="2"/>
  <c r="I63" i="2"/>
  <c r="I62" i="2"/>
  <c r="I61" i="2"/>
  <c r="I52" i="2"/>
  <c r="I51" i="2"/>
  <c r="I50" i="2"/>
  <c r="I49" i="2"/>
  <c r="I48" i="2"/>
  <c r="I47" i="2"/>
  <c r="I39" i="2"/>
  <c r="I38" i="2"/>
  <c r="I37" i="2"/>
  <c r="I36" i="2"/>
  <c r="I35" i="2"/>
  <c r="I27" i="2"/>
  <c r="I26" i="2"/>
  <c r="I25" i="2"/>
  <c r="I24" i="2"/>
  <c r="I15" i="2"/>
  <c r="I14" i="2"/>
  <c r="I13" i="2"/>
  <c r="I11" i="2"/>
  <c r="I59" i="2"/>
  <c r="I58" i="2"/>
  <c r="I57" i="2"/>
  <c r="I56" i="2"/>
  <c r="I55" i="2"/>
  <c r="I54" i="2"/>
  <c r="I45" i="2"/>
  <c r="I44" i="2"/>
  <c r="I43" i="2"/>
  <c r="I42" i="2"/>
  <c r="I41" i="2"/>
  <c r="I33" i="2"/>
  <c r="I32" i="2"/>
  <c r="I31" i="2"/>
  <c r="I30" i="2"/>
  <c r="I29" i="2"/>
  <c r="I22" i="2"/>
  <c r="I21" i="2"/>
  <c r="I20" i="2"/>
  <c r="I19" i="2"/>
  <c r="I18" i="2"/>
  <c r="I17" i="2"/>
  <c r="G59" i="2"/>
  <c r="H59" i="2" s="1"/>
  <c r="J59" i="2" s="1"/>
  <c r="G58" i="2"/>
  <c r="H58" i="2" s="1"/>
  <c r="J58" i="2" s="1"/>
  <c r="G57" i="2"/>
  <c r="H57" i="2" s="1"/>
  <c r="J57" i="2" s="1"/>
  <c r="G56" i="2"/>
  <c r="H56" i="2" s="1"/>
  <c r="J56" i="2" s="1"/>
  <c r="G55" i="2"/>
  <c r="H55" i="2" s="1"/>
  <c r="J55" i="2" s="1"/>
  <c r="G54" i="2"/>
  <c r="H54" i="2" s="1"/>
  <c r="J54" i="2" s="1"/>
  <c r="G45" i="2"/>
  <c r="H45" i="2" s="1"/>
  <c r="J45" i="2" s="1"/>
  <c r="G44" i="2"/>
  <c r="H44" i="2" s="1"/>
  <c r="J44" i="2" s="1"/>
  <c r="G43" i="2"/>
  <c r="H43" i="2" s="1"/>
  <c r="J43" i="2" s="1"/>
  <c r="G42" i="2"/>
  <c r="H42" i="2" s="1"/>
  <c r="J42" i="2" s="1"/>
  <c r="G41" i="2"/>
  <c r="H41" i="2" s="1"/>
  <c r="J41" i="2" s="1"/>
  <c r="G33" i="2"/>
  <c r="H33" i="2" s="1"/>
  <c r="J33" i="2" s="1"/>
  <c r="G32" i="2"/>
  <c r="H32" i="2" s="1"/>
  <c r="J32" i="2" s="1"/>
  <c r="G31" i="2"/>
  <c r="H31" i="2" s="1"/>
  <c r="J31" i="2" s="1"/>
  <c r="G30" i="2"/>
  <c r="H30" i="2" s="1"/>
  <c r="J30" i="2" s="1"/>
  <c r="G35" i="2"/>
  <c r="H35" i="2" s="1"/>
  <c r="J35" i="2" s="1"/>
  <c r="G47" i="2"/>
  <c r="H47" i="2" s="1"/>
  <c r="J47" i="2" s="1"/>
  <c r="G61" i="2"/>
  <c r="H61" i="2" s="1"/>
  <c r="J61" i="2" s="1"/>
  <c r="G64" i="2"/>
  <c r="H64" i="2" s="1"/>
  <c r="J64" i="2" s="1"/>
  <c r="G63" i="2"/>
  <c r="H63" i="2" s="1"/>
  <c r="J63" i="2" s="1"/>
  <c r="G62" i="2"/>
  <c r="H62" i="2" s="1"/>
  <c r="J62" i="2" s="1"/>
  <c r="G52" i="2"/>
  <c r="H52" i="2" s="1"/>
  <c r="J52" i="2" s="1"/>
  <c r="G51" i="2"/>
  <c r="H51" i="2" s="1"/>
  <c r="J51" i="2" s="1"/>
  <c r="G50" i="2"/>
  <c r="H50" i="2" s="1"/>
  <c r="J50" i="2" s="1"/>
  <c r="G49" i="2"/>
  <c r="H49" i="2" s="1"/>
  <c r="J49" i="2" s="1"/>
  <c r="G48" i="2"/>
  <c r="H48" i="2" s="1"/>
  <c r="J48" i="2" s="1"/>
  <c r="G39" i="2"/>
  <c r="H39" i="2" s="1"/>
  <c r="J39" i="2" s="1"/>
  <c r="G38" i="2"/>
  <c r="H38" i="2" s="1"/>
  <c r="J38" i="2" s="1"/>
  <c r="G37" i="2"/>
  <c r="H37" i="2" s="1"/>
  <c r="J37" i="2" s="1"/>
  <c r="G36" i="2"/>
  <c r="H36" i="2" s="1"/>
  <c r="J36" i="2" s="1"/>
  <c r="G27" i="2"/>
  <c r="H27" i="2" s="1"/>
  <c r="J27" i="2" s="1"/>
  <c r="G26" i="2"/>
  <c r="H26" i="2" s="1"/>
  <c r="J26" i="2" s="1"/>
  <c r="G25" i="2"/>
  <c r="H25" i="2" s="1"/>
  <c r="J25" i="2" s="1"/>
  <c r="G24" i="2"/>
  <c r="H24" i="2" s="1"/>
  <c r="J24" i="2" s="1"/>
  <c r="G19" i="2"/>
  <c r="H19" i="2" s="1"/>
  <c r="J19" i="2" s="1"/>
  <c r="G20" i="2"/>
  <c r="H20" i="2" s="1"/>
  <c r="J20" i="2" s="1"/>
  <c r="G21" i="2"/>
  <c r="H21" i="2" s="1"/>
  <c r="G22" i="2"/>
  <c r="H22" i="2" s="1"/>
  <c r="J22" i="2" s="1"/>
  <c r="G18" i="2"/>
  <c r="H18" i="2" s="1"/>
  <c r="J18" i="2" s="1"/>
  <c r="G17" i="2"/>
  <c r="H17" i="2" s="1"/>
  <c r="J17" i="2" s="1"/>
  <c r="G15" i="2"/>
  <c r="H15" i="2" s="1"/>
  <c r="J15" i="2" s="1"/>
  <c r="G14" i="2"/>
  <c r="H14" i="2" s="1"/>
  <c r="J14" i="2" s="1"/>
  <c r="G13" i="2"/>
  <c r="H13" i="2" s="1"/>
  <c r="J13" i="2" s="1"/>
  <c r="G9" i="2"/>
  <c r="G8" i="2"/>
  <c r="G29" i="2"/>
  <c r="H29" i="2" s="1"/>
  <c r="J29" i="2" s="1"/>
  <c r="I41" i="1"/>
  <c r="I40" i="1"/>
  <c r="I39" i="1"/>
  <c r="I50" i="1"/>
  <c r="I49" i="1"/>
  <c r="I48" i="1"/>
  <c r="I38" i="1"/>
  <c r="I37" i="1"/>
  <c r="I31" i="1"/>
  <c r="I30" i="1"/>
  <c r="I29" i="1"/>
  <c r="I28" i="1"/>
  <c r="I46" i="1"/>
  <c r="I45" i="1"/>
  <c r="I44" i="1"/>
  <c r="I43" i="1"/>
  <c r="I34" i="1"/>
  <c r="I35" i="1"/>
  <c r="I33" i="1"/>
  <c r="I25" i="1"/>
  <c r="I26" i="1"/>
  <c r="I24" i="1"/>
  <c r="I23" i="1"/>
  <c r="I21" i="1"/>
  <c r="I20" i="1"/>
  <c r="I22" i="1" s="1"/>
  <c r="H48" i="1"/>
  <c r="J48" i="1" s="1"/>
  <c r="H45" i="1"/>
  <c r="J45" i="1" s="1"/>
  <c r="I17" i="1"/>
  <c r="I18" i="1"/>
  <c r="I16" i="1"/>
  <c r="I15" i="1"/>
  <c r="I13" i="1"/>
  <c r="I12" i="1"/>
  <c r="I11" i="1"/>
  <c r="I51" i="1" l="1"/>
  <c r="I47" i="1"/>
  <c r="I42" i="1"/>
  <c r="I36" i="1"/>
  <c r="I32" i="1"/>
  <c r="I27" i="1"/>
  <c r="I19" i="1"/>
  <c r="I14" i="1"/>
  <c r="J16" i="2"/>
  <c r="I65" i="2"/>
  <c r="I16" i="2"/>
  <c r="I40" i="2"/>
  <c r="J65" i="2"/>
  <c r="J34" i="2"/>
  <c r="I23" i="2"/>
  <c r="I60" i="2"/>
  <c r="I28" i="2"/>
  <c r="J40" i="2"/>
  <c r="J53" i="2"/>
  <c r="J60" i="2"/>
  <c r="I34" i="2"/>
  <c r="I46" i="2"/>
  <c r="I53" i="2"/>
  <c r="J46" i="2"/>
  <c r="J28" i="2"/>
  <c r="J21" i="2"/>
  <c r="J23" i="2" s="1"/>
  <c r="G11" i="2"/>
  <c r="H11" i="2" s="1"/>
  <c r="J11" i="2" s="1"/>
  <c r="I10" i="2"/>
  <c r="G10" i="2"/>
  <c r="H10" i="2" s="1"/>
  <c r="J10" i="2" s="1"/>
  <c r="I9" i="2"/>
  <c r="H9" i="2"/>
  <c r="J9" i="2" s="1"/>
  <c r="I8" i="2"/>
  <c r="H8" i="2"/>
  <c r="J8" i="2" s="1"/>
  <c r="I7" i="2"/>
  <c r="G7" i="2"/>
  <c r="H7" i="2" s="1"/>
  <c r="J7" i="2" s="1"/>
  <c r="J12" i="2" l="1"/>
  <c r="J66" i="2" s="1"/>
  <c r="I12" i="2"/>
  <c r="I66" i="2" s="1"/>
  <c r="J51" i="1"/>
  <c r="J47" i="1"/>
  <c r="J42" i="1"/>
  <c r="J36" i="1"/>
  <c r="J32" i="1"/>
  <c r="J27" i="1"/>
  <c r="J22" i="1"/>
  <c r="J19" i="1"/>
  <c r="G13" i="1"/>
  <c r="H13" i="1" s="1"/>
  <c r="J13" i="1" s="1"/>
  <c r="G12" i="1"/>
  <c r="H12" i="1" s="1"/>
  <c r="J12" i="1" s="1"/>
  <c r="G11" i="1"/>
  <c r="H11" i="1" s="1"/>
  <c r="J11" i="1" s="1"/>
  <c r="I8" i="1"/>
  <c r="I9" i="1"/>
  <c r="G8" i="1"/>
  <c r="H8" i="1" s="1"/>
  <c r="J8" i="1" s="1"/>
  <c r="G9" i="1"/>
  <c r="H9" i="1" s="1"/>
  <c r="J9" i="1" s="1"/>
  <c r="I7" i="1"/>
  <c r="G7" i="1"/>
  <c r="H7" i="1" s="1"/>
  <c r="J7" i="1" s="1"/>
  <c r="J14" i="1" l="1"/>
  <c r="I10" i="1"/>
  <c r="I67" i="2"/>
  <c r="J67" i="2"/>
  <c r="I52" i="1"/>
  <c r="I53" i="1" s="1"/>
  <c r="B10" i="3" s="1"/>
  <c r="J10" i="1"/>
  <c r="J52" i="1" l="1"/>
  <c r="J53" i="1" s="1"/>
</calcChain>
</file>

<file path=xl/sharedStrings.xml><?xml version="1.0" encoding="utf-8"?>
<sst xmlns="http://schemas.openxmlformats.org/spreadsheetml/2006/main" count="245" uniqueCount="53">
  <si>
    <t>Umístění</t>
  </si>
  <si>
    <t>MJ</t>
  </si>
  <si>
    <t>Krnov - budova A</t>
  </si>
  <si>
    <t>Kontrola ústředny EPS</t>
  </si>
  <si>
    <t>ks</t>
  </si>
  <si>
    <t>Kontrola linkových prvků</t>
  </si>
  <si>
    <t>Kontrola ovládání připojených PBZ</t>
  </si>
  <si>
    <t>kpl</t>
  </si>
  <si>
    <t>Doprava</t>
  </si>
  <si>
    <t>km</t>
  </si>
  <si>
    <t>Drobný materiál - testovací plyn, čistící plyn apod.</t>
  </si>
  <si>
    <t>Krnov - budova B</t>
  </si>
  <si>
    <t>Krnov - budova C</t>
  </si>
  <si>
    <t>Krnov - budova E, F</t>
  </si>
  <si>
    <t>Krnov - budova I</t>
  </si>
  <si>
    <t>Krnov - budova J</t>
  </si>
  <si>
    <t>Krnov - budova N</t>
  </si>
  <si>
    <t>Bruntál</t>
  </si>
  <si>
    <t>DPH v %</t>
  </si>
  <si>
    <t>DPH v Kč</t>
  </si>
  <si>
    <t>Cena za všechny MJ v Kč bez DPH</t>
  </si>
  <si>
    <t>Cena za všechny MJ v Kč vč. DPH</t>
  </si>
  <si>
    <t>počet MJ</t>
  </si>
  <si>
    <t>Cena za 1 MJ v Kč bez DPH</t>
  </si>
  <si>
    <t>Cena za 1 MJ v Kč vč. DPH</t>
  </si>
  <si>
    <t>Kontrola napájecích zdrojů</t>
  </si>
  <si>
    <t>Revize elektrické instalace EPS</t>
  </si>
  <si>
    <t>Krnov – budova A</t>
  </si>
  <si>
    <t>Krnov – budova B</t>
  </si>
  <si>
    <t>Krnov – budova C</t>
  </si>
  <si>
    <t>CELKEM</t>
  </si>
  <si>
    <t>Krnov – budova E, F</t>
  </si>
  <si>
    <t>Krnov – budova I</t>
  </si>
  <si>
    <t>Krnov – budova J</t>
  </si>
  <si>
    <t>Krnov – budova N</t>
  </si>
  <si>
    <t>Položka</t>
  </si>
  <si>
    <t>Účastník ZŘ:</t>
  </si>
  <si>
    <t>sídlo</t>
  </si>
  <si>
    <t>IČO</t>
  </si>
  <si>
    <t xml:space="preserve">Kontaktní osoba 
+ mail + tel. </t>
  </si>
  <si>
    <t>Město Albrechtice
budova LDN a OOP</t>
  </si>
  <si>
    <t>Město Albrechtice budova LDN a OOP</t>
  </si>
  <si>
    <t>Rýmařov – budova A, C</t>
  </si>
  <si>
    <t>Rýmařov – budova A, B</t>
  </si>
  <si>
    <t>Účastník ZŘ vyplní pouze žlutě označené buňky.</t>
  </si>
  <si>
    <t>CELKOVÁ NABÍDKOVÁ CENA ZA 4 ROKY (tzn. za 4x půlroční zkoušky)</t>
  </si>
  <si>
    <t>CELKOVÁ NABÍDKOVÁ CENA ZA 4 ROKY (tzn. za 4x roční kontroly)</t>
  </si>
  <si>
    <t>CELKOVÁ NABÍDKOVÁ CENA ZA 1x roční kontrolu</t>
  </si>
  <si>
    <t>CELKOVÁ NABÍDKOVÁ CENA ZA 1x půlroční kontrolu</t>
  </si>
  <si>
    <t>Číslo VZ: KRN/Otr/2026/07/servis EPS</t>
  </si>
  <si>
    <t>Cena v Kč bez DPH</t>
  </si>
  <si>
    <t>Z rozpočtů-činnost A+B</t>
  </si>
  <si>
    <t>Příloha č. 5 Cenová kalkulace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</si>
</sst>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0" fillId="0" borderId="2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4" fontId="0" fillId="4" borderId="6" xfId="0" applyNumberFormat="1" applyFill="1" applyBorder="1"/>
    <xf numFmtId="4" fontId="0" fillId="4" borderId="7" xfId="0" applyNumberFormat="1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/>
    <xf numFmtId="4" fontId="0" fillId="4" borderId="8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4" fontId="0" fillId="3" borderId="6" xfId="0" applyNumberFormat="1" applyFill="1" applyBorder="1"/>
    <xf numFmtId="4" fontId="0" fillId="3" borderId="7" xfId="0" applyNumberForma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4" fontId="0" fillId="0" borderId="4" xfId="0" applyNumberFormat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0" fillId="2" borderId="22" xfId="0" applyFill="1" applyBorder="1" applyAlignment="1">
      <alignment horizontal="left"/>
    </xf>
    <xf numFmtId="0" fontId="0" fillId="2" borderId="22" xfId="0" applyFill="1" applyBorder="1" applyAlignment="1">
      <alignment horizontal="center"/>
    </xf>
    <xf numFmtId="4" fontId="0" fillId="2" borderId="22" xfId="0" applyNumberFormat="1" applyFill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0" fontId="1" fillId="6" borderId="20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 wrapText="1"/>
    </xf>
    <xf numFmtId="0" fontId="0" fillId="3" borderId="22" xfId="0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4" fontId="0" fillId="3" borderId="22" xfId="0" applyNumberFormat="1" applyFill="1" applyBorder="1" applyAlignment="1">
      <alignment horizontal="right"/>
    </xf>
    <xf numFmtId="0" fontId="0" fillId="0" borderId="28" xfId="0" applyBorder="1" applyAlignment="1">
      <alignment horizontal="left"/>
    </xf>
    <xf numFmtId="0" fontId="0" fillId="0" borderId="28" xfId="0" applyBorder="1" applyAlignment="1">
      <alignment horizontal="center"/>
    </xf>
    <xf numFmtId="4" fontId="0" fillId="0" borderId="28" xfId="0" applyNumberFormat="1" applyBorder="1" applyAlignment="1">
      <alignment horizontal="right"/>
    </xf>
    <xf numFmtId="4" fontId="1" fillId="0" borderId="28" xfId="0" applyNumberFormat="1" applyFont="1" applyBorder="1"/>
    <xf numFmtId="0" fontId="0" fillId="0" borderId="4" xfId="0" applyBorder="1"/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4" fontId="0" fillId="0" borderId="17" xfId="0" applyNumberFormat="1" applyBorder="1"/>
    <xf numFmtId="4" fontId="0" fillId="0" borderId="19" xfId="0" applyNumberFormat="1" applyBorder="1"/>
    <xf numFmtId="4" fontId="1" fillId="7" borderId="17" xfId="0" applyNumberFormat="1" applyFont="1" applyFill="1" applyBorder="1"/>
    <xf numFmtId="4" fontId="1" fillId="7" borderId="4" xfId="0" applyNumberFormat="1" applyFont="1" applyFill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0" fontId="0" fillId="8" borderId="3" xfId="0" applyFill="1" applyBorder="1"/>
    <xf numFmtId="4" fontId="0" fillId="0" borderId="3" xfId="0" applyNumberFormat="1" applyBorder="1"/>
    <xf numFmtId="4" fontId="0" fillId="2" borderId="31" xfId="0" applyNumberFormat="1" applyFill="1" applyBorder="1" applyAlignment="1">
      <alignment horizontal="right"/>
    </xf>
    <xf numFmtId="4" fontId="0" fillId="3" borderId="31" xfId="0" applyNumberFormat="1" applyFill="1" applyBorder="1" applyAlignment="1">
      <alignment horizontal="right"/>
    </xf>
    <xf numFmtId="4" fontId="0" fillId="3" borderId="32" xfId="0" applyNumberFormat="1" applyFill="1" applyBorder="1" applyAlignment="1">
      <alignment horizontal="right"/>
    </xf>
    <xf numFmtId="4" fontId="0" fillId="3" borderId="33" xfId="0" applyNumberFormat="1" applyFill="1" applyBorder="1"/>
    <xf numFmtId="4" fontId="0" fillId="3" borderId="34" xfId="0" applyNumberFormat="1" applyFill="1" applyBorder="1"/>
    <xf numFmtId="4" fontId="1" fillId="0" borderId="35" xfId="0" applyNumberFormat="1" applyFont="1" applyBorder="1"/>
    <xf numFmtId="4" fontId="0" fillId="3" borderId="36" xfId="0" applyNumberFormat="1" applyFill="1" applyBorder="1"/>
    <xf numFmtId="4" fontId="0" fillId="3" borderId="37" xfId="0" applyNumberFormat="1" applyFill="1" applyBorder="1"/>
    <xf numFmtId="4" fontId="0" fillId="3" borderId="38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" fillId="2" borderId="21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21" xfId="0" applyFont="1" applyFill="1" applyBorder="1" applyAlignment="1">
      <alignment horizontal="left" vertical="top"/>
    </xf>
    <xf numFmtId="0" fontId="1" fillId="4" borderId="14" xfId="0" applyFont="1" applyFill="1" applyBorder="1" applyAlignment="1" applyProtection="1">
      <alignment horizontal="left" vertical="top"/>
      <protection locked="0"/>
    </xf>
    <xf numFmtId="0" fontId="1" fillId="4" borderId="15" xfId="0" applyFont="1" applyFill="1" applyBorder="1" applyAlignment="1" applyProtection="1">
      <alignment horizontal="left" vertical="top"/>
      <protection locked="0"/>
    </xf>
    <xf numFmtId="0" fontId="1" fillId="4" borderId="16" xfId="0" applyFont="1" applyFill="1" applyBorder="1" applyAlignment="1" applyProtection="1">
      <alignment horizontal="left" vertical="top"/>
      <protection locked="0"/>
    </xf>
    <xf numFmtId="0" fontId="1" fillId="3" borderId="14" xfId="0" applyFont="1" applyFill="1" applyBorder="1" applyAlignment="1" applyProtection="1">
      <alignment horizontal="left" vertical="top"/>
      <protection locked="0"/>
    </xf>
    <xf numFmtId="0" fontId="1" fillId="3" borderId="15" xfId="0" applyFont="1" applyFill="1" applyBorder="1" applyAlignment="1" applyProtection="1">
      <alignment horizontal="left" vertical="top"/>
      <protection locked="0"/>
    </xf>
    <xf numFmtId="0" fontId="1" fillId="3" borderId="16" xfId="0" applyFont="1" applyFill="1" applyBorder="1" applyAlignment="1" applyProtection="1">
      <alignment horizontal="left" vertical="top"/>
      <protection locked="0"/>
    </xf>
    <xf numFmtId="0" fontId="1" fillId="4" borderId="1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4" borderId="14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0" borderId="9" xfId="0" applyFon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4" fontId="0" fillId="5" borderId="31" xfId="0" applyNumberFormat="1" applyFill="1" applyBorder="1" applyAlignment="1" applyProtection="1">
      <alignment horizontal="right"/>
      <protection locked="0"/>
    </xf>
    <xf numFmtId="9" fontId="0" fillId="5" borderId="22" xfId="0" applyNumberFormat="1" applyFill="1" applyBorder="1" applyAlignment="1" applyProtection="1">
      <alignment horizontal="center"/>
      <protection locked="0"/>
    </xf>
    <xf numFmtId="4" fontId="0" fillId="5" borderId="3" xfId="0" applyNumberFormat="1" applyFill="1" applyBorder="1" applyAlignment="1" applyProtection="1">
      <alignment horizontal="right"/>
      <protection locked="0"/>
    </xf>
    <xf numFmtId="9" fontId="0" fillId="5" borderId="3" xfId="0" applyNumberFormat="1" applyFill="1" applyBorder="1" applyAlignment="1" applyProtection="1">
      <alignment horizontal="center"/>
      <protection locked="0"/>
    </xf>
    <xf numFmtId="4" fontId="0" fillId="5" borderId="22" xfId="0" applyNumberFormat="1" applyFill="1" applyBorder="1" applyAlignment="1" applyProtection="1">
      <alignment horizontal="right"/>
      <protection locked="0"/>
    </xf>
    <xf numFmtId="9" fontId="0" fillId="5" borderId="6" xfId="0" applyNumberFormat="1" applyFill="1" applyBorder="1" applyAlignment="1" applyProtection="1">
      <alignment horizontal="center"/>
      <protection locked="0"/>
    </xf>
    <xf numFmtId="9" fontId="0" fillId="5" borderId="1" xfId="0" applyNumberFormat="1" applyFill="1" applyBorder="1" applyAlignment="1" applyProtection="1">
      <alignment horizontal="center"/>
      <protection locked="0"/>
    </xf>
    <xf numFmtId="4" fontId="0" fillId="5" borderId="6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34" xfId="0" applyNumberFormat="1" applyFill="1" applyBorder="1" applyProtection="1">
      <protection locked="0"/>
    </xf>
    <xf numFmtId="4" fontId="0" fillId="5" borderId="33" xfId="0" applyNumberFormat="1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60B4-636F-4D90-8277-4FA665024DB9}">
  <dimension ref="A1:D10"/>
  <sheetViews>
    <sheetView tabSelected="1" workbookViewId="0">
      <selection activeCell="B10" sqref="B10"/>
    </sheetView>
  </sheetViews>
  <sheetFormatPr defaultRowHeight="15" x14ac:dyDescent="0.25"/>
  <cols>
    <col min="1" max="1" width="27" bestFit="1" customWidth="1"/>
    <col min="2" max="2" width="29.5703125" customWidth="1"/>
  </cols>
  <sheetData>
    <row r="1" spans="1:4" x14ac:dyDescent="0.25">
      <c r="A1" s="50" t="s">
        <v>52</v>
      </c>
      <c r="B1" s="50"/>
      <c r="C1" s="53"/>
    </row>
    <row r="2" spans="1:4" x14ac:dyDescent="0.25">
      <c r="A2" s="75" t="s">
        <v>49</v>
      </c>
      <c r="B2" s="75"/>
      <c r="C2" s="75"/>
      <c r="D2" s="75"/>
    </row>
    <row r="3" spans="1:4" x14ac:dyDescent="0.25">
      <c r="A3" s="53"/>
      <c r="B3" s="53"/>
      <c r="C3" s="53"/>
      <c r="D3" s="53"/>
    </row>
    <row r="4" spans="1:4" x14ac:dyDescent="0.25">
      <c r="A4" s="52" t="s">
        <v>36</v>
      </c>
      <c r="B4" s="134"/>
      <c r="C4" s="53"/>
      <c r="D4" s="53"/>
    </row>
    <row r="5" spans="1:4" x14ac:dyDescent="0.25">
      <c r="A5" s="49" t="s">
        <v>37</v>
      </c>
      <c r="B5" s="135"/>
      <c r="C5" s="53"/>
      <c r="D5" s="53"/>
    </row>
    <row r="6" spans="1:4" x14ac:dyDescent="0.25">
      <c r="A6" s="49" t="s">
        <v>38</v>
      </c>
      <c r="B6" s="135"/>
    </row>
    <row r="7" spans="1:4" ht="30" x14ac:dyDescent="0.25">
      <c r="A7" s="54" t="s">
        <v>39</v>
      </c>
      <c r="B7" s="135"/>
    </row>
    <row r="9" spans="1:4" x14ac:dyDescent="0.25">
      <c r="A9" s="62" t="s">
        <v>35</v>
      </c>
      <c r="B9" s="62" t="s">
        <v>50</v>
      </c>
    </row>
    <row r="10" spans="1:4" x14ac:dyDescent="0.25">
      <c r="A10" s="51" t="s">
        <v>51</v>
      </c>
      <c r="B10" s="63">
        <f>'A-půlroční zkouška činnosti EPS'!I53+'B-roční kontrola EPS'!I67</f>
        <v>0</v>
      </c>
    </row>
  </sheetData>
  <sheetProtection algorithmName="SHA-512" hashValue="otM8swjuIDkWYxg4UPiN6qdORdLn01NgBbuCOT/cor14CJJn59Gt1HWCAfoScZRrQ7yoBH0tLE5HsSZhsTE1Xg==" saltValue="JGVDM+Nyq5MOEJoNGJjHeA==" spinCount="100000" sheet="1" objects="1" scenarios="1"/>
  <mergeCells count="1">
    <mergeCell ref="A2:D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zoomScale="70" zoomScaleNormal="70" workbookViewId="0">
      <selection activeCell="L10" sqref="L10"/>
    </sheetView>
  </sheetViews>
  <sheetFormatPr defaultRowHeight="15" x14ac:dyDescent="0.25"/>
  <cols>
    <col min="1" max="1" width="17.7109375" customWidth="1"/>
    <col min="2" max="2" width="46.28515625" customWidth="1"/>
    <col min="3" max="3" width="9.7109375" customWidth="1"/>
    <col min="4" max="4" width="9.7109375" style="1" customWidth="1"/>
    <col min="5" max="5" width="13" style="2" customWidth="1"/>
    <col min="6" max="6" width="9.7109375" style="1" customWidth="1"/>
    <col min="7" max="7" width="9.42578125" customWidth="1"/>
    <col min="8" max="8" width="13.7109375" customWidth="1"/>
    <col min="9" max="10" width="16.7109375" customWidth="1"/>
  </cols>
  <sheetData>
    <row r="1" spans="1:14" x14ac:dyDescent="0.25">
      <c r="A1" s="93" t="s">
        <v>52</v>
      </c>
      <c r="B1" s="93"/>
    </row>
    <row r="2" spans="1:14" x14ac:dyDescent="0.25">
      <c r="A2" s="75" t="s">
        <v>49</v>
      </c>
      <c r="B2" s="75"/>
    </row>
    <row r="4" spans="1:14" ht="16.5" customHeight="1" x14ac:dyDescent="0.25">
      <c r="A4" s="50"/>
      <c r="B4" s="50"/>
      <c r="C4" s="90" t="s">
        <v>44</v>
      </c>
      <c r="D4" s="91"/>
      <c r="E4" s="91"/>
      <c r="F4" s="91"/>
      <c r="G4" s="91"/>
      <c r="H4" s="91"/>
      <c r="I4" s="91"/>
      <c r="J4" s="91"/>
      <c r="K4" s="55"/>
      <c r="L4" s="55"/>
      <c r="M4" s="55"/>
      <c r="N4" s="55"/>
    </row>
    <row r="6" spans="1:14" ht="30" customHeight="1" thickBot="1" x14ac:dyDescent="0.3">
      <c r="A6" s="38" t="s">
        <v>0</v>
      </c>
      <c r="B6" s="38" t="s">
        <v>35</v>
      </c>
      <c r="C6" s="39" t="s">
        <v>1</v>
      </c>
      <c r="D6" s="40" t="s">
        <v>22</v>
      </c>
      <c r="E6" s="40" t="s">
        <v>23</v>
      </c>
      <c r="F6" s="39" t="s">
        <v>18</v>
      </c>
      <c r="G6" s="39" t="s">
        <v>19</v>
      </c>
      <c r="H6" s="40" t="s">
        <v>24</v>
      </c>
      <c r="I6" s="40" t="s">
        <v>20</v>
      </c>
      <c r="J6" s="40" t="s">
        <v>21</v>
      </c>
    </row>
    <row r="7" spans="1:14" x14ac:dyDescent="0.25">
      <c r="A7" s="76" t="s">
        <v>2</v>
      </c>
      <c r="B7" s="34" t="s">
        <v>5</v>
      </c>
      <c r="C7" s="35" t="s">
        <v>4</v>
      </c>
      <c r="D7" s="35">
        <v>282</v>
      </c>
      <c r="E7" s="122">
        <v>0</v>
      </c>
      <c r="F7" s="123"/>
      <c r="G7" s="36">
        <f>E7*F7</f>
        <v>0</v>
      </c>
      <c r="H7" s="36">
        <f>E7+G7</f>
        <v>0</v>
      </c>
      <c r="I7" s="36">
        <f>D7*E7</f>
        <v>0</v>
      </c>
      <c r="J7" s="36">
        <f>D7*H7</f>
        <v>0</v>
      </c>
    </row>
    <row r="8" spans="1:14" x14ac:dyDescent="0.25">
      <c r="A8" s="77"/>
      <c r="B8" s="28" t="s">
        <v>6</v>
      </c>
      <c r="C8" s="29" t="s">
        <v>4</v>
      </c>
      <c r="D8" s="29">
        <v>12</v>
      </c>
      <c r="E8" s="124">
        <v>0</v>
      </c>
      <c r="F8" s="125"/>
      <c r="G8" s="30">
        <f t="shared" ref="G8:G9" si="0">E8*F8</f>
        <v>0</v>
      </c>
      <c r="H8" s="30">
        <f t="shared" ref="H8:H9" si="1">E8+G8</f>
        <v>0</v>
      </c>
      <c r="I8" s="30">
        <f t="shared" ref="I8:I9" si="2">D8*E8</f>
        <v>0</v>
      </c>
      <c r="J8" s="30">
        <f t="shared" ref="J8:J9" si="3">D8*H8</f>
        <v>0</v>
      </c>
    </row>
    <row r="9" spans="1:14" x14ac:dyDescent="0.25">
      <c r="A9" s="77"/>
      <c r="B9" s="28" t="s">
        <v>10</v>
      </c>
      <c r="C9" s="29" t="s">
        <v>7</v>
      </c>
      <c r="D9" s="29">
        <v>1</v>
      </c>
      <c r="E9" s="124">
        <v>0</v>
      </c>
      <c r="F9" s="125"/>
      <c r="G9" s="30">
        <f t="shared" si="0"/>
        <v>0</v>
      </c>
      <c r="H9" s="30">
        <f t="shared" si="1"/>
        <v>0</v>
      </c>
      <c r="I9" s="30">
        <f t="shared" si="2"/>
        <v>0</v>
      </c>
      <c r="J9" s="30">
        <f t="shared" si="3"/>
        <v>0</v>
      </c>
    </row>
    <row r="10" spans="1:14" ht="15.75" thickBot="1" x14ac:dyDescent="0.3">
      <c r="A10" s="78"/>
      <c r="B10" s="87" t="s">
        <v>30</v>
      </c>
      <c r="C10" s="88"/>
      <c r="D10" s="88"/>
      <c r="E10" s="88"/>
      <c r="F10" s="88"/>
      <c r="G10" s="88"/>
      <c r="H10" s="89"/>
      <c r="I10" s="37">
        <f>SUM(I7:I9)</f>
        <v>0</v>
      </c>
      <c r="J10" s="37">
        <f>SUM(J7:J9)</f>
        <v>0</v>
      </c>
    </row>
    <row r="11" spans="1:14" x14ac:dyDescent="0.25">
      <c r="A11" s="94" t="s">
        <v>11</v>
      </c>
      <c r="B11" s="41" t="s">
        <v>5</v>
      </c>
      <c r="C11" s="42" t="s">
        <v>4</v>
      </c>
      <c r="D11" s="42">
        <v>95</v>
      </c>
      <c r="E11" s="122">
        <v>0</v>
      </c>
      <c r="F11" s="123"/>
      <c r="G11" s="43">
        <f t="shared" ref="G11:G13" si="4">E11*F11</f>
        <v>0</v>
      </c>
      <c r="H11" s="43">
        <f>E11+G11</f>
        <v>0</v>
      </c>
      <c r="I11" s="43">
        <f>D11*E11</f>
        <v>0</v>
      </c>
      <c r="J11" s="65">
        <f>D11*H11</f>
        <v>0</v>
      </c>
    </row>
    <row r="12" spans="1:14" x14ac:dyDescent="0.25">
      <c r="A12" s="80"/>
      <c r="B12" s="31" t="s">
        <v>6</v>
      </c>
      <c r="C12" s="32" t="s">
        <v>4</v>
      </c>
      <c r="D12" s="32">
        <v>6</v>
      </c>
      <c r="E12" s="124">
        <v>0</v>
      </c>
      <c r="F12" s="125"/>
      <c r="G12" s="33">
        <f t="shared" si="4"/>
        <v>0</v>
      </c>
      <c r="H12" s="33">
        <f>E12+G12</f>
        <v>0</v>
      </c>
      <c r="I12" s="33">
        <f>D12*E12</f>
        <v>0</v>
      </c>
      <c r="J12" s="33">
        <f>D12*H12</f>
        <v>0</v>
      </c>
    </row>
    <row r="13" spans="1:14" x14ac:dyDescent="0.25">
      <c r="A13" s="80"/>
      <c r="B13" s="31" t="s">
        <v>10</v>
      </c>
      <c r="C13" s="32" t="s">
        <v>7</v>
      </c>
      <c r="D13" s="32">
        <v>1</v>
      </c>
      <c r="E13" s="124">
        <v>0</v>
      </c>
      <c r="F13" s="125"/>
      <c r="G13" s="33">
        <f t="shared" si="4"/>
        <v>0</v>
      </c>
      <c r="H13" s="33">
        <f>E13+G13</f>
        <v>0</v>
      </c>
      <c r="I13" s="33">
        <f>D13*E13</f>
        <v>0</v>
      </c>
      <c r="J13" s="33">
        <f>D13*H13</f>
        <v>0</v>
      </c>
    </row>
    <row r="14" spans="1:14" ht="15.75" thickBot="1" x14ac:dyDescent="0.3">
      <c r="A14" s="81"/>
      <c r="B14" s="87" t="s">
        <v>30</v>
      </c>
      <c r="C14" s="88"/>
      <c r="D14" s="88"/>
      <c r="E14" s="88"/>
      <c r="F14" s="88"/>
      <c r="G14" s="88"/>
      <c r="H14" s="89"/>
      <c r="I14" s="37">
        <f>SUM(I11:I13)</f>
        <v>0</v>
      </c>
      <c r="J14" s="37">
        <f>SUM(J11:J13)</f>
        <v>0</v>
      </c>
    </row>
    <row r="15" spans="1:14" x14ac:dyDescent="0.25">
      <c r="A15" s="76" t="s">
        <v>12</v>
      </c>
      <c r="B15" s="34" t="s">
        <v>3</v>
      </c>
      <c r="C15" s="35" t="s">
        <v>4</v>
      </c>
      <c r="D15" s="35">
        <v>1</v>
      </c>
      <c r="E15" s="122">
        <v>0</v>
      </c>
      <c r="F15" s="123"/>
      <c r="G15" s="64">
        <f>E15*F15</f>
        <v>0</v>
      </c>
      <c r="H15" s="30">
        <f>E15+G15</f>
        <v>0</v>
      </c>
      <c r="I15" s="36">
        <f>D15*E15</f>
        <v>0</v>
      </c>
      <c r="J15" s="36">
        <f>D15*H15</f>
        <v>0</v>
      </c>
    </row>
    <row r="16" spans="1:14" x14ac:dyDescent="0.25">
      <c r="A16" s="77"/>
      <c r="B16" s="28" t="s">
        <v>5</v>
      </c>
      <c r="C16" s="29" t="s">
        <v>4</v>
      </c>
      <c r="D16" s="29">
        <v>180</v>
      </c>
      <c r="E16" s="124">
        <v>0</v>
      </c>
      <c r="F16" s="125"/>
      <c r="G16" s="30">
        <f>E16*F16</f>
        <v>0</v>
      </c>
      <c r="H16" s="30">
        <f>E16+G16</f>
        <v>0</v>
      </c>
      <c r="I16" s="30">
        <f>D16*E16</f>
        <v>0</v>
      </c>
      <c r="J16" s="30">
        <f t="shared" ref="J16:J18" si="5">D16*H16</f>
        <v>0</v>
      </c>
    </row>
    <row r="17" spans="1:10" x14ac:dyDescent="0.25">
      <c r="A17" s="77"/>
      <c r="B17" s="28" t="s">
        <v>6</v>
      </c>
      <c r="C17" s="29" t="s">
        <v>4</v>
      </c>
      <c r="D17" s="29">
        <v>11</v>
      </c>
      <c r="E17" s="124">
        <v>0</v>
      </c>
      <c r="F17" s="125"/>
      <c r="G17" s="30">
        <f>E17*F17</f>
        <v>0</v>
      </c>
      <c r="H17" s="30">
        <f t="shared" ref="H17:H18" si="6">E17+G17</f>
        <v>0</v>
      </c>
      <c r="I17" s="30">
        <f t="shared" ref="I17:I18" si="7">D17*E17</f>
        <v>0</v>
      </c>
      <c r="J17" s="30">
        <f t="shared" si="5"/>
        <v>0</v>
      </c>
    </row>
    <row r="18" spans="1:10" x14ac:dyDescent="0.25">
      <c r="A18" s="77"/>
      <c r="B18" s="28" t="s">
        <v>10</v>
      </c>
      <c r="C18" s="29" t="s">
        <v>7</v>
      </c>
      <c r="D18" s="29">
        <v>1</v>
      </c>
      <c r="E18" s="124">
        <v>0</v>
      </c>
      <c r="F18" s="125"/>
      <c r="G18" s="30">
        <f>E18*F18</f>
        <v>0</v>
      </c>
      <c r="H18" s="30">
        <v>0</v>
      </c>
      <c r="I18" s="30">
        <f t="shared" si="7"/>
        <v>0</v>
      </c>
      <c r="J18" s="30">
        <f t="shared" si="5"/>
        <v>0</v>
      </c>
    </row>
    <row r="19" spans="1:10" ht="15.75" thickBot="1" x14ac:dyDescent="0.3">
      <c r="A19" s="78"/>
      <c r="B19" s="44"/>
      <c r="C19" s="44"/>
      <c r="D19" s="45"/>
      <c r="E19" s="46"/>
      <c r="F19" s="45"/>
      <c r="G19" s="46"/>
      <c r="H19" s="46"/>
      <c r="I19" s="37">
        <f>SUM(I15:I18)</f>
        <v>0</v>
      </c>
      <c r="J19" s="37">
        <f>SUM(J15:J18)</f>
        <v>0</v>
      </c>
    </row>
    <row r="20" spans="1:10" x14ac:dyDescent="0.25">
      <c r="A20" s="94" t="s">
        <v>13</v>
      </c>
      <c r="B20" s="41" t="s">
        <v>3</v>
      </c>
      <c r="C20" s="42" t="s">
        <v>4</v>
      </c>
      <c r="D20" s="42">
        <v>1</v>
      </c>
      <c r="E20" s="126">
        <v>0</v>
      </c>
      <c r="F20" s="123"/>
      <c r="G20" s="33">
        <f>E20*F20</f>
        <v>0</v>
      </c>
      <c r="H20" s="43">
        <f>E20+G20</f>
        <v>0</v>
      </c>
      <c r="I20" s="43">
        <f>D20*E20</f>
        <v>0</v>
      </c>
      <c r="J20" s="66">
        <f>D20*H20</f>
        <v>0</v>
      </c>
    </row>
    <row r="21" spans="1:10" x14ac:dyDescent="0.25">
      <c r="A21" s="80"/>
      <c r="B21" s="31" t="s">
        <v>5</v>
      </c>
      <c r="C21" s="32" t="s">
        <v>4</v>
      </c>
      <c r="D21" s="32">
        <v>9</v>
      </c>
      <c r="E21" s="124">
        <v>0</v>
      </c>
      <c r="F21" s="125"/>
      <c r="G21" s="33">
        <f>E21*F21</f>
        <v>0</v>
      </c>
      <c r="H21" s="33">
        <f>E21+G21</f>
        <v>0</v>
      </c>
      <c r="I21" s="33">
        <f>D21*E21</f>
        <v>0</v>
      </c>
      <c r="J21" s="33">
        <f>D21*H21</f>
        <v>0</v>
      </c>
    </row>
    <row r="22" spans="1:10" ht="15.75" thickBot="1" x14ac:dyDescent="0.3">
      <c r="A22" s="81"/>
      <c r="B22" s="87" t="s">
        <v>30</v>
      </c>
      <c r="C22" s="88"/>
      <c r="D22" s="88"/>
      <c r="E22" s="88"/>
      <c r="F22" s="88"/>
      <c r="G22" s="88"/>
      <c r="H22" s="89"/>
      <c r="I22" s="37">
        <f>SUM(I20:I21)</f>
        <v>0</v>
      </c>
      <c r="J22" s="37">
        <f>SUM(J20:J21)</f>
        <v>0</v>
      </c>
    </row>
    <row r="23" spans="1:10" x14ac:dyDescent="0.25">
      <c r="A23" s="76" t="s">
        <v>14</v>
      </c>
      <c r="B23" s="34" t="s">
        <v>3</v>
      </c>
      <c r="C23" s="35" t="s">
        <v>4</v>
      </c>
      <c r="D23" s="35">
        <v>1</v>
      </c>
      <c r="E23" s="126">
        <v>0</v>
      </c>
      <c r="F23" s="123"/>
      <c r="G23" s="64">
        <f>E23*F23</f>
        <v>0</v>
      </c>
      <c r="H23" s="36">
        <f>E23+G23</f>
        <v>0</v>
      </c>
      <c r="I23" s="36">
        <f>D23*E23</f>
        <v>0</v>
      </c>
      <c r="J23" s="36">
        <f>D23*H23</f>
        <v>0</v>
      </c>
    </row>
    <row r="24" spans="1:10" x14ac:dyDescent="0.25">
      <c r="A24" s="77"/>
      <c r="B24" s="28" t="s">
        <v>5</v>
      </c>
      <c r="C24" s="29" t="s">
        <v>4</v>
      </c>
      <c r="D24" s="29">
        <v>24</v>
      </c>
      <c r="E24" s="124">
        <v>0</v>
      </c>
      <c r="F24" s="125"/>
      <c r="G24" s="30">
        <f>E24*F24</f>
        <v>0</v>
      </c>
      <c r="H24" s="30">
        <f>E24+G24</f>
        <v>0</v>
      </c>
      <c r="I24" s="30">
        <f>D24*E24</f>
        <v>0</v>
      </c>
      <c r="J24" s="30">
        <f t="shared" ref="J24:J26" si="8">D24*H24</f>
        <v>0</v>
      </c>
    </row>
    <row r="25" spans="1:10" x14ac:dyDescent="0.25">
      <c r="A25" s="77"/>
      <c r="B25" s="28" t="s">
        <v>6</v>
      </c>
      <c r="C25" s="29" t="s">
        <v>4</v>
      </c>
      <c r="D25" s="29">
        <v>1</v>
      </c>
      <c r="E25" s="124">
        <v>0</v>
      </c>
      <c r="F25" s="125"/>
      <c r="G25" s="30">
        <f t="shared" ref="G25:G26" si="9">E25*F25</f>
        <v>0</v>
      </c>
      <c r="H25" s="30">
        <f t="shared" ref="H25:H26" si="10">E25+G25</f>
        <v>0</v>
      </c>
      <c r="I25" s="30">
        <f t="shared" ref="I25:I26" si="11">D25*E25</f>
        <v>0</v>
      </c>
      <c r="J25" s="30">
        <f t="shared" si="8"/>
        <v>0</v>
      </c>
    </row>
    <row r="26" spans="1:10" x14ac:dyDescent="0.25">
      <c r="A26" s="77"/>
      <c r="B26" s="28" t="s">
        <v>10</v>
      </c>
      <c r="C26" s="29" t="s">
        <v>7</v>
      </c>
      <c r="D26" s="29">
        <v>1</v>
      </c>
      <c r="E26" s="124">
        <v>0</v>
      </c>
      <c r="F26" s="125"/>
      <c r="G26" s="30">
        <f t="shared" si="9"/>
        <v>0</v>
      </c>
      <c r="H26" s="30">
        <f t="shared" si="10"/>
        <v>0</v>
      </c>
      <c r="I26" s="30">
        <f t="shared" si="11"/>
        <v>0</v>
      </c>
      <c r="J26" s="30">
        <f t="shared" si="8"/>
        <v>0</v>
      </c>
    </row>
    <row r="27" spans="1:10" ht="15.75" thickBot="1" x14ac:dyDescent="0.3">
      <c r="A27" s="78"/>
      <c r="B27" s="87" t="s">
        <v>30</v>
      </c>
      <c r="C27" s="88"/>
      <c r="D27" s="88"/>
      <c r="E27" s="88"/>
      <c r="F27" s="88"/>
      <c r="G27" s="88"/>
      <c r="H27" s="89"/>
      <c r="I27" s="37">
        <f>SUM(I23:I26)</f>
        <v>0</v>
      </c>
      <c r="J27" s="37">
        <f>SUM(J23:J26)</f>
        <v>0</v>
      </c>
    </row>
    <row r="28" spans="1:10" x14ac:dyDescent="0.25">
      <c r="A28" s="94" t="s">
        <v>15</v>
      </c>
      <c r="B28" s="41" t="s">
        <v>3</v>
      </c>
      <c r="C28" s="42" t="s">
        <v>4</v>
      </c>
      <c r="D28" s="42">
        <v>1</v>
      </c>
      <c r="E28" s="126">
        <v>0</v>
      </c>
      <c r="F28" s="123"/>
      <c r="G28" s="43">
        <f>E28*F28</f>
        <v>0</v>
      </c>
      <c r="H28" s="43">
        <f>E28+G28</f>
        <v>0</v>
      </c>
      <c r="I28" s="43">
        <f t="shared" ref="I28:I31" si="12">D28*E28</f>
        <v>0</v>
      </c>
      <c r="J28" s="65">
        <f>D28*H28</f>
        <v>0</v>
      </c>
    </row>
    <row r="29" spans="1:10" x14ac:dyDescent="0.25">
      <c r="A29" s="80"/>
      <c r="B29" s="31" t="s">
        <v>5</v>
      </c>
      <c r="C29" s="32" t="s">
        <v>4</v>
      </c>
      <c r="D29" s="32">
        <v>70</v>
      </c>
      <c r="E29" s="124">
        <v>0</v>
      </c>
      <c r="F29" s="125"/>
      <c r="G29" s="33">
        <f>E29*F29</f>
        <v>0</v>
      </c>
      <c r="H29" s="33">
        <f>E29+G29</f>
        <v>0</v>
      </c>
      <c r="I29" s="33">
        <f t="shared" si="12"/>
        <v>0</v>
      </c>
      <c r="J29" s="33">
        <f>D29*H29</f>
        <v>0</v>
      </c>
    </row>
    <row r="30" spans="1:10" x14ac:dyDescent="0.25">
      <c r="A30" s="80"/>
      <c r="B30" s="31" t="s">
        <v>6</v>
      </c>
      <c r="C30" s="32" t="s">
        <v>4</v>
      </c>
      <c r="D30" s="32">
        <v>5</v>
      </c>
      <c r="E30" s="124">
        <v>0</v>
      </c>
      <c r="F30" s="125"/>
      <c r="G30" s="33">
        <f>E30*F30</f>
        <v>0</v>
      </c>
      <c r="H30" s="33">
        <f t="shared" ref="H30:H31" si="13">E30+G30</f>
        <v>0</v>
      </c>
      <c r="I30" s="66">
        <f t="shared" si="12"/>
        <v>0</v>
      </c>
      <c r="J30" s="33">
        <f>D30*H30</f>
        <v>0</v>
      </c>
    </row>
    <row r="31" spans="1:10" x14ac:dyDescent="0.25">
      <c r="A31" s="80"/>
      <c r="B31" s="31" t="s">
        <v>10</v>
      </c>
      <c r="C31" s="32" t="s">
        <v>7</v>
      </c>
      <c r="D31" s="32">
        <v>1</v>
      </c>
      <c r="E31" s="124">
        <v>0</v>
      </c>
      <c r="F31" s="125"/>
      <c r="G31" s="33">
        <f>E31*F31</f>
        <v>0</v>
      </c>
      <c r="H31" s="33">
        <f t="shared" si="13"/>
        <v>0</v>
      </c>
      <c r="I31" s="33">
        <f t="shared" si="12"/>
        <v>0</v>
      </c>
      <c r="J31" s="66">
        <f>D31*H31</f>
        <v>0</v>
      </c>
    </row>
    <row r="32" spans="1:10" ht="15.75" thickBot="1" x14ac:dyDescent="0.3">
      <c r="A32" s="81"/>
      <c r="B32" s="87" t="s">
        <v>30</v>
      </c>
      <c r="C32" s="88"/>
      <c r="D32" s="88"/>
      <c r="E32" s="88"/>
      <c r="F32" s="88"/>
      <c r="G32" s="88"/>
      <c r="H32" s="89"/>
      <c r="I32" s="37">
        <f>SUM(I28:I31)</f>
        <v>0</v>
      </c>
      <c r="J32" s="37">
        <f>SUM(J28:J31)</f>
        <v>0</v>
      </c>
    </row>
    <row r="33" spans="1:10" x14ac:dyDescent="0.25">
      <c r="A33" s="76" t="s">
        <v>16</v>
      </c>
      <c r="B33" s="34" t="s">
        <v>5</v>
      </c>
      <c r="C33" s="35" t="s">
        <v>4</v>
      </c>
      <c r="D33" s="35">
        <v>121</v>
      </c>
      <c r="E33" s="126">
        <v>0</v>
      </c>
      <c r="F33" s="123"/>
      <c r="G33" s="36">
        <f>E33*F33</f>
        <v>0</v>
      </c>
      <c r="H33" s="36">
        <f>E33+G33</f>
        <v>0</v>
      </c>
      <c r="I33" s="30">
        <f t="shared" ref="I33:I35" si="14">D33*E33</f>
        <v>0</v>
      </c>
      <c r="J33" s="30">
        <f t="shared" ref="J33:J35" si="15">D33*H33</f>
        <v>0</v>
      </c>
    </row>
    <row r="34" spans="1:10" x14ac:dyDescent="0.25">
      <c r="A34" s="77"/>
      <c r="B34" s="28" t="s">
        <v>6</v>
      </c>
      <c r="C34" s="29" t="s">
        <v>4</v>
      </c>
      <c r="D34" s="29">
        <v>9</v>
      </c>
      <c r="E34" s="124">
        <v>0</v>
      </c>
      <c r="F34" s="125"/>
      <c r="G34" s="30">
        <f>E34*F34</f>
        <v>0</v>
      </c>
      <c r="H34" s="30">
        <f>E34+G34</f>
        <v>0</v>
      </c>
      <c r="I34" s="30">
        <f t="shared" si="14"/>
        <v>0</v>
      </c>
      <c r="J34" s="30">
        <f t="shared" si="15"/>
        <v>0</v>
      </c>
    </row>
    <row r="35" spans="1:10" x14ac:dyDescent="0.25">
      <c r="A35" s="77"/>
      <c r="B35" s="28" t="s">
        <v>10</v>
      </c>
      <c r="C35" s="29" t="s">
        <v>7</v>
      </c>
      <c r="D35" s="29">
        <v>1</v>
      </c>
      <c r="E35" s="124">
        <v>0</v>
      </c>
      <c r="F35" s="125"/>
      <c r="G35" s="30">
        <f>E35*F35</f>
        <v>0</v>
      </c>
      <c r="H35" s="30">
        <f>E35+G35</f>
        <v>0</v>
      </c>
      <c r="I35" s="30">
        <f t="shared" si="14"/>
        <v>0</v>
      </c>
      <c r="J35" s="30">
        <f t="shared" si="15"/>
        <v>0</v>
      </c>
    </row>
    <row r="36" spans="1:10" ht="15.75" thickBot="1" x14ac:dyDescent="0.3">
      <c r="A36" s="78"/>
      <c r="B36" s="87" t="s">
        <v>30</v>
      </c>
      <c r="C36" s="88"/>
      <c r="D36" s="88"/>
      <c r="E36" s="88"/>
      <c r="F36" s="88"/>
      <c r="G36" s="88"/>
      <c r="H36" s="89"/>
      <c r="I36" s="37">
        <f>SUM(I33:I35)</f>
        <v>0</v>
      </c>
      <c r="J36" s="37">
        <f>SUM(J33:J35)</f>
        <v>0</v>
      </c>
    </row>
    <row r="37" spans="1:10" x14ac:dyDescent="0.25">
      <c r="A37" s="79" t="s">
        <v>40</v>
      </c>
      <c r="B37" s="41" t="s">
        <v>3</v>
      </c>
      <c r="C37" s="42" t="s">
        <v>4</v>
      </c>
      <c r="D37" s="42">
        <v>2</v>
      </c>
      <c r="E37" s="126">
        <v>0</v>
      </c>
      <c r="F37" s="123"/>
      <c r="G37" s="43">
        <f>E37*F37</f>
        <v>0</v>
      </c>
      <c r="H37" s="43">
        <f>E37+G37</f>
        <v>0</v>
      </c>
      <c r="I37" s="43">
        <f>D37*E37</f>
        <v>0</v>
      </c>
      <c r="J37" s="65">
        <f>D37*H37</f>
        <v>0</v>
      </c>
    </row>
    <row r="38" spans="1:10" x14ac:dyDescent="0.25">
      <c r="A38" s="80"/>
      <c r="B38" s="31" t="s">
        <v>5</v>
      </c>
      <c r="C38" s="32" t="s">
        <v>4</v>
      </c>
      <c r="D38" s="32">
        <v>414</v>
      </c>
      <c r="E38" s="124">
        <v>0</v>
      </c>
      <c r="F38" s="125"/>
      <c r="G38" s="33">
        <f>E38*F38</f>
        <v>0</v>
      </c>
      <c r="H38" s="33">
        <f>E38+G38</f>
        <v>0</v>
      </c>
      <c r="I38" s="33">
        <f>D38*E38</f>
        <v>0</v>
      </c>
      <c r="J38" s="33">
        <f>D38*H38</f>
        <v>0</v>
      </c>
    </row>
    <row r="39" spans="1:10" x14ac:dyDescent="0.25">
      <c r="A39" s="80"/>
      <c r="B39" s="31" t="s">
        <v>6</v>
      </c>
      <c r="C39" s="32" t="s">
        <v>4</v>
      </c>
      <c r="D39" s="32">
        <v>16</v>
      </c>
      <c r="E39" s="124">
        <v>0</v>
      </c>
      <c r="F39" s="125"/>
      <c r="G39" s="33">
        <f>E39*F39</f>
        <v>0</v>
      </c>
      <c r="H39" s="33">
        <f t="shared" ref="H39:H41" si="16">E39+G39</f>
        <v>0</v>
      </c>
      <c r="I39" s="33">
        <f>D39*E39</f>
        <v>0</v>
      </c>
      <c r="J39" s="33">
        <f>D39*H39</f>
        <v>0</v>
      </c>
    </row>
    <row r="40" spans="1:10" x14ac:dyDescent="0.25">
      <c r="A40" s="80"/>
      <c r="B40" s="31" t="s">
        <v>8</v>
      </c>
      <c r="C40" s="32" t="s">
        <v>9</v>
      </c>
      <c r="D40" s="32">
        <v>90</v>
      </c>
      <c r="E40" s="124">
        <v>0</v>
      </c>
      <c r="F40" s="125"/>
      <c r="G40" s="33">
        <f t="shared" ref="G40:G41" si="17">E40*F40</f>
        <v>0</v>
      </c>
      <c r="H40" s="33">
        <f t="shared" si="16"/>
        <v>0</v>
      </c>
      <c r="I40" s="33">
        <f>D40*E40</f>
        <v>0</v>
      </c>
      <c r="J40" s="33">
        <f>D40*H40</f>
        <v>0</v>
      </c>
    </row>
    <row r="41" spans="1:10" x14ac:dyDescent="0.25">
      <c r="A41" s="80"/>
      <c r="B41" s="31" t="s">
        <v>10</v>
      </c>
      <c r="C41" s="32" t="s">
        <v>7</v>
      </c>
      <c r="D41" s="32">
        <v>1</v>
      </c>
      <c r="E41" s="124">
        <v>0</v>
      </c>
      <c r="F41" s="125"/>
      <c r="G41" s="33">
        <f t="shared" si="17"/>
        <v>0</v>
      </c>
      <c r="H41" s="33">
        <f t="shared" si="16"/>
        <v>0</v>
      </c>
      <c r="I41" s="33">
        <f>D41*E41</f>
        <v>0</v>
      </c>
      <c r="J41" s="66">
        <f>D41*H41</f>
        <v>0</v>
      </c>
    </row>
    <row r="42" spans="1:10" ht="15.75" thickBot="1" x14ac:dyDescent="0.3">
      <c r="A42" s="81"/>
      <c r="B42" s="87" t="s">
        <v>30</v>
      </c>
      <c r="C42" s="88"/>
      <c r="D42" s="88"/>
      <c r="E42" s="88"/>
      <c r="F42" s="88"/>
      <c r="G42" s="88"/>
      <c r="H42" s="89"/>
      <c r="I42" s="37">
        <f>SUM(I37:I41)</f>
        <v>0</v>
      </c>
      <c r="J42" s="37">
        <f>SUM(J37:J41)</f>
        <v>0</v>
      </c>
    </row>
    <row r="43" spans="1:10" x14ac:dyDescent="0.25">
      <c r="A43" s="76" t="s">
        <v>17</v>
      </c>
      <c r="B43" s="34" t="s">
        <v>3</v>
      </c>
      <c r="C43" s="35" t="s">
        <v>4</v>
      </c>
      <c r="D43" s="35">
        <v>1</v>
      </c>
      <c r="E43" s="126">
        <v>0</v>
      </c>
      <c r="F43" s="123"/>
      <c r="G43" s="36">
        <f>E43*F43</f>
        <v>0</v>
      </c>
      <c r="H43" s="36">
        <f>E43+G43</f>
        <v>0</v>
      </c>
      <c r="I43" s="30">
        <f t="shared" ref="I43:I46" si="18">D43*E43</f>
        <v>0</v>
      </c>
      <c r="J43" s="30">
        <f t="shared" ref="J43:J46" si="19">D43*H43</f>
        <v>0</v>
      </c>
    </row>
    <row r="44" spans="1:10" x14ac:dyDescent="0.25">
      <c r="A44" s="77"/>
      <c r="B44" s="28" t="s">
        <v>5</v>
      </c>
      <c r="C44" s="29" t="s">
        <v>4</v>
      </c>
      <c r="D44" s="29">
        <v>62</v>
      </c>
      <c r="E44" s="124">
        <v>0</v>
      </c>
      <c r="F44" s="125"/>
      <c r="G44" s="30">
        <f>E44*F44</f>
        <v>0</v>
      </c>
      <c r="H44" s="30">
        <f>E44+G44</f>
        <v>0</v>
      </c>
      <c r="I44" s="30">
        <f t="shared" si="18"/>
        <v>0</v>
      </c>
      <c r="J44" s="30">
        <f t="shared" si="19"/>
        <v>0</v>
      </c>
    </row>
    <row r="45" spans="1:10" x14ac:dyDescent="0.25">
      <c r="A45" s="77"/>
      <c r="B45" s="28" t="s">
        <v>6</v>
      </c>
      <c r="C45" s="29" t="s">
        <v>4</v>
      </c>
      <c r="D45" s="29">
        <v>6</v>
      </c>
      <c r="E45" s="124">
        <v>0</v>
      </c>
      <c r="F45" s="125"/>
      <c r="G45" s="30">
        <f>E45*F45</f>
        <v>0</v>
      </c>
      <c r="H45" s="30">
        <f t="shared" ref="H45:H46" si="20">E45+G45</f>
        <v>0</v>
      </c>
      <c r="I45" s="30">
        <f t="shared" si="18"/>
        <v>0</v>
      </c>
      <c r="J45" s="30">
        <f t="shared" si="19"/>
        <v>0</v>
      </c>
    </row>
    <row r="46" spans="1:10" x14ac:dyDescent="0.25">
      <c r="A46" s="77"/>
      <c r="B46" s="28" t="s">
        <v>10</v>
      </c>
      <c r="C46" s="29" t="s">
        <v>7</v>
      </c>
      <c r="D46" s="29">
        <v>1</v>
      </c>
      <c r="E46" s="124">
        <v>0</v>
      </c>
      <c r="F46" s="125"/>
      <c r="G46" s="30">
        <f>E46*F46</f>
        <v>0</v>
      </c>
      <c r="H46" s="30">
        <f t="shared" si="20"/>
        <v>0</v>
      </c>
      <c r="I46" s="30">
        <f t="shared" si="18"/>
        <v>0</v>
      </c>
      <c r="J46" s="30">
        <f t="shared" si="19"/>
        <v>0</v>
      </c>
    </row>
    <row r="47" spans="1:10" ht="15.75" thickBot="1" x14ac:dyDescent="0.3">
      <c r="A47" s="78"/>
      <c r="B47" s="87" t="s">
        <v>30</v>
      </c>
      <c r="C47" s="88"/>
      <c r="D47" s="88"/>
      <c r="E47" s="88"/>
      <c r="F47" s="88"/>
      <c r="G47" s="88"/>
      <c r="H47" s="89"/>
      <c r="I47" s="37">
        <f>SUM(I43:I46)</f>
        <v>0</v>
      </c>
      <c r="J47" s="37">
        <f>SUM(J43:J46)</f>
        <v>0</v>
      </c>
    </row>
    <row r="48" spans="1:10" x14ac:dyDescent="0.25">
      <c r="A48" s="79" t="s">
        <v>43</v>
      </c>
      <c r="B48" s="41" t="s">
        <v>3</v>
      </c>
      <c r="C48" s="42" t="s">
        <v>4</v>
      </c>
      <c r="D48" s="42">
        <v>1</v>
      </c>
      <c r="E48" s="126">
        <v>0</v>
      </c>
      <c r="F48" s="123"/>
      <c r="G48" s="43">
        <f>E48*F48</f>
        <v>0</v>
      </c>
      <c r="H48" s="43">
        <f>E48+G48</f>
        <v>0</v>
      </c>
      <c r="I48" s="43">
        <f>D48*E48</f>
        <v>0</v>
      </c>
      <c r="J48" s="65">
        <f>D48*H48</f>
        <v>0</v>
      </c>
    </row>
    <row r="49" spans="1:10" x14ac:dyDescent="0.25">
      <c r="A49" s="82"/>
      <c r="B49" s="31" t="s">
        <v>5</v>
      </c>
      <c r="C49" s="32" t="s">
        <v>4</v>
      </c>
      <c r="D49" s="32">
        <v>42</v>
      </c>
      <c r="E49" s="124">
        <v>0</v>
      </c>
      <c r="F49" s="125"/>
      <c r="G49" s="33">
        <f>E49*F49</f>
        <v>0</v>
      </c>
      <c r="H49" s="33">
        <f>E49+G49</f>
        <v>0</v>
      </c>
      <c r="I49" s="33">
        <f>D49*E49</f>
        <v>0</v>
      </c>
      <c r="J49" s="33">
        <f>D49*H49</f>
        <v>0</v>
      </c>
    </row>
    <row r="50" spans="1:10" x14ac:dyDescent="0.25">
      <c r="A50" s="82"/>
      <c r="B50" s="31" t="s">
        <v>10</v>
      </c>
      <c r="C50" s="32" t="s">
        <v>7</v>
      </c>
      <c r="D50" s="32">
        <v>1</v>
      </c>
      <c r="E50" s="124">
        <v>0</v>
      </c>
      <c r="F50" s="125"/>
      <c r="G50" s="33">
        <f>E50*F50</f>
        <v>0</v>
      </c>
      <c r="H50" s="33">
        <f>E50+G50</f>
        <v>0</v>
      </c>
      <c r="I50" s="33">
        <f>D50*E50</f>
        <v>0</v>
      </c>
      <c r="J50" s="33">
        <f>D50*H50</f>
        <v>0</v>
      </c>
    </row>
    <row r="51" spans="1:10" ht="15.75" thickBot="1" x14ac:dyDescent="0.3">
      <c r="A51" s="83"/>
      <c r="B51" s="87">
        <v>0</v>
      </c>
      <c r="C51" s="88"/>
      <c r="D51" s="88"/>
      <c r="E51" s="88"/>
      <c r="F51" s="88"/>
      <c r="G51" s="88"/>
      <c r="H51" s="89"/>
      <c r="I51" s="47">
        <f>SUM(I48:I50)</f>
        <v>0</v>
      </c>
      <c r="J51" s="47">
        <f>SUM(J48:J50)</f>
        <v>0</v>
      </c>
    </row>
    <row r="52" spans="1:10" ht="15.75" thickBot="1" x14ac:dyDescent="0.3">
      <c r="A52" s="48"/>
      <c r="B52" s="92" t="s">
        <v>48</v>
      </c>
      <c r="C52" s="85"/>
      <c r="D52" s="85"/>
      <c r="E52" s="85"/>
      <c r="F52" s="85"/>
      <c r="G52" s="85"/>
      <c r="H52" s="85"/>
      <c r="I52" s="27">
        <f>I51+I47+I42+I36+I32+I27+I22+I19+I14+I10</f>
        <v>0</v>
      </c>
      <c r="J52" s="27">
        <f>J51+J47+J42+J36+J32+J27+J22+J19++J14+J10</f>
        <v>0</v>
      </c>
    </row>
    <row r="53" spans="1:10" ht="15.75" thickBot="1" x14ac:dyDescent="0.3">
      <c r="B53" s="84" t="s">
        <v>45</v>
      </c>
      <c r="C53" s="85"/>
      <c r="D53" s="85"/>
      <c r="E53" s="85"/>
      <c r="F53" s="85"/>
      <c r="G53" s="85"/>
      <c r="H53" s="86"/>
      <c r="I53" s="58">
        <f>I52*4</f>
        <v>0</v>
      </c>
      <c r="J53" s="27">
        <f>J52*4</f>
        <v>0</v>
      </c>
    </row>
  </sheetData>
  <sheetProtection algorithmName="SHA-512" hashValue="bvzkdSD2eMXuO3rmD5JNdaVMdhJF8IcJGqjBDrQODYRQYr7fJn3vfZhMIKrwrsIo11Hxw65K+3jY+X6oOuzrsw==" saltValue="lM6DF/plS8LRCHjVCQZo4g==" spinCount="100000" sheet="1" objects="1" scenarios="1"/>
  <mergeCells count="24">
    <mergeCell ref="C4:J4"/>
    <mergeCell ref="B52:H52"/>
    <mergeCell ref="A1:B1"/>
    <mergeCell ref="A2:B2"/>
    <mergeCell ref="A28:A32"/>
    <mergeCell ref="A33:A36"/>
    <mergeCell ref="B10:H10"/>
    <mergeCell ref="B14:H14"/>
    <mergeCell ref="B22:H22"/>
    <mergeCell ref="B27:H27"/>
    <mergeCell ref="B32:H32"/>
    <mergeCell ref="B36:H36"/>
    <mergeCell ref="A7:A10"/>
    <mergeCell ref="A11:A14"/>
    <mergeCell ref="A15:A19"/>
    <mergeCell ref="A20:A22"/>
    <mergeCell ref="A23:A27"/>
    <mergeCell ref="A37:A42"/>
    <mergeCell ref="A43:A47"/>
    <mergeCell ref="A48:A51"/>
    <mergeCell ref="B53:H53"/>
    <mergeCell ref="B42:H42"/>
    <mergeCell ref="B47:H47"/>
    <mergeCell ref="B51:H5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411E-D749-4071-87B6-40766714C822}">
  <dimension ref="A1:M67"/>
  <sheetViews>
    <sheetView zoomScaleNormal="100" workbookViewId="0">
      <selection activeCell="E7" sqref="E7"/>
    </sheetView>
  </sheetViews>
  <sheetFormatPr defaultRowHeight="15" x14ac:dyDescent="0.25"/>
  <cols>
    <col min="1" max="1" width="17.7109375" style="4" customWidth="1"/>
    <col min="2" max="2" width="46.28515625" customWidth="1"/>
    <col min="3" max="4" width="9.7109375" style="1" customWidth="1"/>
    <col min="5" max="5" width="12.85546875" customWidth="1"/>
    <col min="6" max="6" width="9.7109375" style="1" customWidth="1"/>
    <col min="7" max="7" width="9.7109375" customWidth="1"/>
    <col min="8" max="8" width="13.7109375" customWidth="1"/>
    <col min="9" max="10" width="16.7109375" customWidth="1"/>
  </cols>
  <sheetData>
    <row r="1" spans="1:11" x14ac:dyDescent="0.25">
      <c r="A1" s="93" t="s">
        <v>52</v>
      </c>
      <c r="B1" s="93"/>
      <c r="E1" s="2"/>
    </row>
    <row r="2" spans="1:11" x14ac:dyDescent="0.25">
      <c r="A2" s="75" t="s">
        <v>49</v>
      </c>
      <c r="B2" s="75"/>
      <c r="E2" s="2"/>
    </row>
    <row r="3" spans="1:11" x14ac:dyDescent="0.25">
      <c r="A3"/>
      <c r="E3" s="2"/>
    </row>
    <row r="4" spans="1:11" ht="15.75" x14ac:dyDescent="0.25">
      <c r="A4" s="50"/>
      <c r="B4" s="50"/>
      <c r="C4" s="90" t="s">
        <v>44</v>
      </c>
      <c r="D4" s="91"/>
      <c r="E4" s="91"/>
      <c r="F4" s="91"/>
      <c r="G4" s="91"/>
      <c r="H4" s="91"/>
      <c r="I4" s="91"/>
      <c r="J4" s="91"/>
    </row>
    <row r="6" spans="1:11" ht="32.25" customHeight="1" thickBot="1" x14ac:dyDescent="0.3">
      <c r="A6" s="24" t="s">
        <v>0</v>
      </c>
      <c r="B6" s="24" t="s">
        <v>35</v>
      </c>
      <c r="C6" s="25" t="s">
        <v>1</v>
      </c>
      <c r="D6" s="25" t="s">
        <v>22</v>
      </c>
      <c r="E6" s="26" t="s">
        <v>23</v>
      </c>
      <c r="F6" s="26" t="s">
        <v>18</v>
      </c>
      <c r="G6" s="26" t="s">
        <v>19</v>
      </c>
      <c r="H6" s="26" t="s">
        <v>24</v>
      </c>
      <c r="I6" s="26" t="s">
        <v>20</v>
      </c>
      <c r="J6" s="26" t="s">
        <v>21</v>
      </c>
      <c r="K6" s="3"/>
    </row>
    <row r="7" spans="1:11" x14ac:dyDescent="0.25">
      <c r="A7" s="95" t="s">
        <v>27</v>
      </c>
      <c r="B7" s="6" t="s">
        <v>5</v>
      </c>
      <c r="C7" s="8" t="s">
        <v>4</v>
      </c>
      <c r="D7" s="8">
        <v>282</v>
      </c>
      <c r="E7" s="129">
        <v>0</v>
      </c>
      <c r="F7" s="127"/>
      <c r="G7" s="9">
        <f>E7*F7</f>
        <v>0</v>
      </c>
      <c r="H7" s="9">
        <f>E7+G7</f>
        <v>0</v>
      </c>
      <c r="I7" s="9">
        <f>D7*E7</f>
        <v>0</v>
      </c>
      <c r="J7" s="10">
        <f>D7*H7</f>
        <v>0</v>
      </c>
    </row>
    <row r="8" spans="1:11" x14ac:dyDescent="0.25">
      <c r="A8" s="96"/>
      <c r="B8" s="11" t="s">
        <v>25</v>
      </c>
      <c r="C8" s="13" t="s">
        <v>4</v>
      </c>
      <c r="D8" s="13">
        <v>2</v>
      </c>
      <c r="E8" s="130">
        <v>0</v>
      </c>
      <c r="F8" s="128"/>
      <c r="G8" s="14">
        <f>E8*F8</f>
        <v>0</v>
      </c>
      <c r="H8" s="14">
        <f t="shared" ref="H8:H11" si="0">E8+G8</f>
        <v>0</v>
      </c>
      <c r="I8" s="14">
        <f t="shared" ref="I8:I11" si="1">D8*E8</f>
        <v>0</v>
      </c>
      <c r="J8" s="15">
        <f>D8*H8</f>
        <v>0</v>
      </c>
    </row>
    <row r="9" spans="1:11" x14ac:dyDescent="0.25">
      <c r="A9" s="96"/>
      <c r="B9" s="11" t="s">
        <v>6</v>
      </c>
      <c r="C9" s="13" t="s">
        <v>4</v>
      </c>
      <c r="D9" s="13">
        <v>12</v>
      </c>
      <c r="E9" s="130">
        <v>0</v>
      </c>
      <c r="F9" s="128"/>
      <c r="G9" s="14">
        <f>E9*F9</f>
        <v>0</v>
      </c>
      <c r="H9" s="14">
        <f t="shared" si="0"/>
        <v>0</v>
      </c>
      <c r="I9" s="14">
        <f t="shared" si="1"/>
        <v>0</v>
      </c>
      <c r="J9" s="15">
        <f>D9*H9</f>
        <v>0</v>
      </c>
    </row>
    <row r="10" spans="1:11" x14ac:dyDescent="0.25">
      <c r="A10" s="96"/>
      <c r="B10" s="11" t="s">
        <v>26</v>
      </c>
      <c r="C10" s="13" t="s">
        <v>4</v>
      </c>
      <c r="D10" s="13">
        <v>2</v>
      </c>
      <c r="E10" s="130">
        <v>0</v>
      </c>
      <c r="F10" s="128"/>
      <c r="G10" s="14">
        <f t="shared" ref="G10" si="2">E10*F10</f>
        <v>0</v>
      </c>
      <c r="H10" s="14">
        <f t="shared" si="0"/>
        <v>0</v>
      </c>
      <c r="I10" s="14">
        <f t="shared" si="1"/>
        <v>0</v>
      </c>
      <c r="J10" s="15">
        <f>D10*H10</f>
        <v>0</v>
      </c>
    </row>
    <row r="11" spans="1:11" x14ac:dyDescent="0.25">
      <c r="A11" s="96"/>
      <c r="B11" s="11" t="s">
        <v>10</v>
      </c>
      <c r="C11" s="13" t="s">
        <v>7</v>
      </c>
      <c r="D11" s="13">
        <v>1</v>
      </c>
      <c r="E11" s="131">
        <v>0</v>
      </c>
      <c r="F11" s="128"/>
      <c r="G11" s="14">
        <f t="shared" ref="G11" si="3">E11*F11</f>
        <v>0</v>
      </c>
      <c r="H11" s="14">
        <f t="shared" si="0"/>
        <v>0</v>
      </c>
      <c r="I11" s="14">
        <f t="shared" si="1"/>
        <v>0</v>
      </c>
      <c r="J11" s="15">
        <f>D11*H11</f>
        <v>0</v>
      </c>
    </row>
    <row r="12" spans="1:11" ht="15.75" thickBot="1" x14ac:dyDescent="0.3">
      <c r="A12" s="97"/>
      <c r="B12" s="119" t="s">
        <v>30</v>
      </c>
      <c r="C12" s="120"/>
      <c r="D12" s="120"/>
      <c r="E12" s="120"/>
      <c r="F12" s="120"/>
      <c r="G12" s="120"/>
      <c r="H12" s="121"/>
      <c r="I12" s="60">
        <f>SUM(I7:I11)</f>
        <v>0</v>
      </c>
      <c r="J12" s="69">
        <f>SUM(J7:J11)</f>
        <v>0</v>
      </c>
      <c r="K12" s="73"/>
    </row>
    <row r="13" spans="1:11" x14ac:dyDescent="0.25">
      <c r="A13" s="98" t="s">
        <v>28</v>
      </c>
      <c r="B13" s="19" t="s">
        <v>5</v>
      </c>
      <c r="C13" s="21" t="s">
        <v>4</v>
      </c>
      <c r="D13" s="21">
        <v>95</v>
      </c>
      <c r="E13" s="132">
        <v>0</v>
      </c>
      <c r="F13" s="127"/>
      <c r="G13" s="22">
        <f>E13*F13</f>
        <v>0</v>
      </c>
      <c r="H13" s="22">
        <f>E13+G13</f>
        <v>0</v>
      </c>
      <c r="I13" s="67">
        <f>D13*E13</f>
        <v>0</v>
      </c>
      <c r="J13" s="70">
        <f>D13*H13</f>
        <v>0</v>
      </c>
    </row>
    <row r="14" spans="1:11" x14ac:dyDescent="0.25">
      <c r="A14" s="99"/>
      <c r="B14" s="16" t="s">
        <v>6</v>
      </c>
      <c r="C14" s="17" t="s">
        <v>4</v>
      </c>
      <c r="D14" s="17">
        <v>6</v>
      </c>
      <c r="E14" s="130">
        <v>0</v>
      </c>
      <c r="F14" s="128"/>
      <c r="G14" s="18">
        <f>E14*F14</f>
        <v>0</v>
      </c>
      <c r="H14" s="18">
        <f>E14+G14</f>
        <v>0</v>
      </c>
      <c r="I14" s="18">
        <f t="shared" ref="I14:I15" si="4">D14*E14</f>
        <v>0</v>
      </c>
      <c r="J14" s="71">
        <f t="shared" ref="J14:J15" si="5">D14*H14</f>
        <v>0</v>
      </c>
    </row>
    <row r="15" spans="1:11" x14ac:dyDescent="0.25">
      <c r="A15" s="99"/>
      <c r="B15" s="16" t="s">
        <v>10</v>
      </c>
      <c r="C15" s="17" t="s">
        <v>7</v>
      </c>
      <c r="D15" s="17">
        <v>1</v>
      </c>
      <c r="E15" s="131">
        <v>0</v>
      </c>
      <c r="F15" s="128"/>
      <c r="G15" s="18">
        <f>E15*F15</f>
        <v>0</v>
      </c>
      <c r="H15" s="18">
        <f>E15+G15</f>
        <v>0</v>
      </c>
      <c r="I15" s="68">
        <f t="shared" si="4"/>
        <v>0</v>
      </c>
      <c r="J15" s="72">
        <f t="shared" si="5"/>
        <v>0</v>
      </c>
    </row>
    <row r="16" spans="1:11" ht="15.75" thickBot="1" x14ac:dyDescent="0.3">
      <c r="A16" s="100"/>
      <c r="B16" s="107" t="s">
        <v>30</v>
      </c>
      <c r="C16" s="108"/>
      <c r="D16" s="108"/>
      <c r="E16" s="108"/>
      <c r="F16" s="108"/>
      <c r="G16" s="108"/>
      <c r="H16" s="109"/>
      <c r="I16" s="60">
        <f>SUM(I13:I15)</f>
        <v>0</v>
      </c>
      <c r="J16" s="61">
        <f>SUM(J13:J15)</f>
        <v>0</v>
      </c>
      <c r="K16" s="73"/>
    </row>
    <row r="17" spans="1:12" x14ac:dyDescent="0.25">
      <c r="A17" s="110" t="s">
        <v>29</v>
      </c>
      <c r="B17" s="7" t="s">
        <v>3</v>
      </c>
      <c r="C17" s="8" t="s">
        <v>4</v>
      </c>
      <c r="D17" s="8">
        <v>1</v>
      </c>
      <c r="E17" s="132">
        <v>0</v>
      </c>
      <c r="F17" s="127"/>
      <c r="G17" s="9">
        <f>E17*F17</f>
        <v>0</v>
      </c>
      <c r="H17" s="9">
        <f>E17+G17</f>
        <v>0</v>
      </c>
      <c r="I17" s="14">
        <f t="shared" ref="I17:I22" si="6">D17*E17</f>
        <v>0</v>
      </c>
      <c r="J17" s="15">
        <f t="shared" ref="J17:J22" si="7">D17*H17</f>
        <v>0</v>
      </c>
    </row>
    <row r="18" spans="1:12" ht="15.75" thickBot="1" x14ac:dyDescent="0.3">
      <c r="A18" s="111"/>
      <c r="B18" s="12" t="s">
        <v>5</v>
      </c>
      <c r="C18" s="13" t="s">
        <v>4</v>
      </c>
      <c r="D18" s="13">
        <v>180</v>
      </c>
      <c r="E18" s="133">
        <v>0</v>
      </c>
      <c r="F18" s="128"/>
      <c r="G18" s="14">
        <f>E18*F18</f>
        <v>0</v>
      </c>
      <c r="H18" s="14">
        <f t="shared" ref="H18:H22" si="8">E18+G18</f>
        <v>0</v>
      </c>
      <c r="I18" s="14">
        <f t="shared" si="6"/>
        <v>0</v>
      </c>
      <c r="J18" s="15">
        <f t="shared" si="7"/>
        <v>0</v>
      </c>
    </row>
    <row r="19" spans="1:12" ht="15.75" thickBot="1" x14ac:dyDescent="0.3">
      <c r="A19" s="111"/>
      <c r="B19" s="12" t="s">
        <v>25</v>
      </c>
      <c r="C19" s="13" t="s">
        <v>4</v>
      </c>
      <c r="D19" s="13">
        <v>1</v>
      </c>
      <c r="E19" s="130">
        <v>0</v>
      </c>
      <c r="F19" s="128"/>
      <c r="G19" s="14">
        <f t="shared" ref="G19:G22" si="9">E19*F19</f>
        <v>0</v>
      </c>
      <c r="H19" s="14">
        <f t="shared" si="8"/>
        <v>0</v>
      </c>
      <c r="I19" s="14">
        <f t="shared" si="6"/>
        <v>0</v>
      </c>
      <c r="J19" s="15">
        <f t="shared" si="7"/>
        <v>0</v>
      </c>
      <c r="L19" s="5"/>
    </row>
    <row r="20" spans="1:12" x14ac:dyDescent="0.25">
      <c r="A20" s="111"/>
      <c r="B20" s="12" t="s">
        <v>6</v>
      </c>
      <c r="C20" s="13" t="s">
        <v>4</v>
      </c>
      <c r="D20" s="13">
        <v>11</v>
      </c>
      <c r="E20" s="130">
        <v>0</v>
      </c>
      <c r="F20" s="128"/>
      <c r="G20" s="14">
        <f t="shared" si="9"/>
        <v>0</v>
      </c>
      <c r="H20" s="14">
        <f t="shared" si="8"/>
        <v>0</v>
      </c>
      <c r="I20" s="14">
        <f t="shared" si="6"/>
        <v>0</v>
      </c>
      <c r="J20" s="15">
        <f t="shared" si="7"/>
        <v>0</v>
      </c>
    </row>
    <row r="21" spans="1:12" x14ac:dyDescent="0.25">
      <c r="A21" s="111"/>
      <c r="B21" s="12" t="s">
        <v>26</v>
      </c>
      <c r="C21" s="13" t="s">
        <v>4</v>
      </c>
      <c r="D21" s="13">
        <v>2</v>
      </c>
      <c r="E21" s="131">
        <v>0</v>
      </c>
      <c r="F21" s="128"/>
      <c r="G21" s="14">
        <f t="shared" si="9"/>
        <v>0</v>
      </c>
      <c r="H21" s="14">
        <f t="shared" si="8"/>
        <v>0</v>
      </c>
      <c r="I21" s="14">
        <f t="shared" si="6"/>
        <v>0</v>
      </c>
      <c r="J21" s="15">
        <f t="shared" si="7"/>
        <v>0</v>
      </c>
    </row>
    <row r="22" spans="1:12" x14ac:dyDescent="0.25">
      <c r="A22" s="111"/>
      <c r="B22" s="12" t="s">
        <v>10</v>
      </c>
      <c r="C22" s="13" t="s">
        <v>7</v>
      </c>
      <c r="D22" s="13">
        <v>1</v>
      </c>
      <c r="E22" s="131">
        <v>0</v>
      </c>
      <c r="F22" s="128"/>
      <c r="G22" s="14">
        <f t="shared" si="9"/>
        <v>0</v>
      </c>
      <c r="H22" s="14">
        <f t="shared" si="8"/>
        <v>0</v>
      </c>
      <c r="I22" s="14">
        <f t="shared" si="6"/>
        <v>0</v>
      </c>
      <c r="J22" s="15">
        <f t="shared" si="7"/>
        <v>0</v>
      </c>
    </row>
    <row r="23" spans="1:12" ht="15.75" thickBot="1" x14ac:dyDescent="0.3">
      <c r="A23" s="112"/>
      <c r="B23" s="107" t="s">
        <v>30</v>
      </c>
      <c r="C23" s="108"/>
      <c r="D23" s="108"/>
      <c r="E23" s="108"/>
      <c r="F23" s="108"/>
      <c r="G23" s="108"/>
      <c r="H23" s="109"/>
      <c r="I23" s="60">
        <f>SUM(I17:I22)</f>
        <v>0</v>
      </c>
      <c r="J23" s="61">
        <f>SUM(J17:J22)</f>
        <v>0</v>
      </c>
      <c r="K23" s="73"/>
    </row>
    <row r="24" spans="1:12" x14ac:dyDescent="0.25">
      <c r="A24" s="113" t="s">
        <v>31</v>
      </c>
      <c r="B24" s="20" t="s">
        <v>3</v>
      </c>
      <c r="C24" s="21" t="s">
        <v>4</v>
      </c>
      <c r="D24" s="21">
        <v>1</v>
      </c>
      <c r="E24" s="132">
        <v>0</v>
      </c>
      <c r="F24" s="127"/>
      <c r="G24" s="22">
        <f>E24*F24</f>
        <v>0</v>
      </c>
      <c r="H24" s="18">
        <f>E24+G24</f>
        <v>0</v>
      </c>
      <c r="I24" s="18">
        <f t="shared" ref="I24:I27" si="10">D24*E24</f>
        <v>0</v>
      </c>
      <c r="J24" s="23">
        <f>D24*H24</f>
        <v>0</v>
      </c>
    </row>
    <row r="25" spans="1:12" x14ac:dyDescent="0.25">
      <c r="A25" s="114"/>
      <c r="B25" s="16" t="s">
        <v>5</v>
      </c>
      <c r="C25" s="17" t="s">
        <v>4</v>
      </c>
      <c r="D25" s="17">
        <v>9</v>
      </c>
      <c r="E25" s="133">
        <v>0</v>
      </c>
      <c r="F25" s="128"/>
      <c r="G25" s="18">
        <f>E25*F25</f>
        <v>0</v>
      </c>
      <c r="H25" s="18">
        <f>E25+G25</f>
        <v>0</v>
      </c>
      <c r="I25" s="18">
        <f t="shared" si="10"/>
        <v>0</v>
      </c>
      <c r="J25" s="71">
        <f>D25*H25</f>
        <v>0</v>
      </c>
    </row>
    <row r="26" spans="1:12" x14ac:dyDescent="0.25">
      <c r="A26" s="114"/>
      <c r="B26" s="16" t="s">
        <v>26</v>
      </c>
      <c r="C26" s="17" t="s">
        <v>4</v>
      </c>
      <c r="D26" s="17">
        <v>1</v>
      </c>
      <c r="E26" s="130">
        <v>0</v>
      </c>
      <c r="F26" s="128"/>
      <c r="G26" s="18">
        <f>E26*F26</f>
        <v>0</v>
      </c>
      <c r="H26" s="18">
        <f>E26+G26</f>
        <v>0</v>
      </c>
      <c r="I26" s="18">
        <f t="shared" si="10"/>
        <v>0</v>
      </c>
      <c r="J26" s="71">
        <f>D26*H26</f>
        <v>0</v>
      </c>
    </row>
    <row r="27" spans="1:12" x14ac:dyDescent="0.25">
      <c r="A27" s="114"/>
      <c r="B27" s="16" t="s">
        <v>10</v>
      </c>
      <c r="C27" s="17" t="s">
        <v>7</v>
      </c>
      <c r="D27" s="17">
        <v>1</v>
      </c>
      <c r="E27" s="131">
        <v>0</v>
      </c>
      <c r="F27" s="128"/>
      <c r="G27" s="18">
        <f>E27*F27</f>
        <v>0</v>
      </c>
      <c r="H27" s="18">
        <f>E27+G27</f>
        <v>0</v>
      </c>
      <c r="I27" s="18">
        <f t="shared" si="10"/>
        <v>0</v>
      </c>
      <c r="J27" s="71">
        <f>D27*H27</f>
        <v>0</v>
      </c>
    </row>
    <row r="28" spans="1:12" ht="15.75" thickBot="1" x14ac:dyDescent="0.3">
      <c r="A28" s="115"/>
      <c r="B28" s="107" t="s">
        <v>30</v>
      </c>
      <c r="C28" s="108"/>
      <c r="D28" s="108"/>
      <c r="E28" s="108"/>
      <c r="F28" s="108"/>
      <c r="G28" s="108"/>
      <c r="H28" s="109"/>
      <c r="I28" s="60">
        <f>SUM(I24:I27)</f>
        <v>0</v>
      </c>
      <c r="J28" s="61">
        <f>SUM(J24:J27)</f>
        <v>0</v>
      </c>
      <c r="K28" s="73"/>
    </row>
    <row r="29" spans="1:12" x14ac:dyDescent="0.25">
      <c r="A29" s="101" t="s">
        <v>32</v>
      </c>
      <c r="B29" s="7" t="s">
        <v>3</v>
      </c>
      <c r="C29" s="8" t="s">
        <v>4</v>
      </c>
      <c r="D29" s="8">
        <v>1</v>
      </c>
      <c r="E29" s="132">
        <v>0</v>
      </c>
      <c r="F29" s="127"/>
      <c r="G29" s="14">
        <f t="shared" ref="G29:G33" si="11">E29*F29</f>
        <v>0</v>
      </c>
      <c r="H29" s="9">
        <f>E29+G29</f>
        <v>0</v>
      </c>
      <c r="I29" s="14">
        <f t="shared" ref="I29:I33" si="12">D29*E29</f>
        <v>0</v>
      </c>
      <c r="J29" s="15">
        <f t="shared" ref="J29:J33" si="13">D29*H29</f>
        <v>0</v>
      </c>
    </row>
    <row r="30" spans="1:12" x14ac:dyDescent="0.25">
      <c r="A30" s="102"/>
      <c r="B30" s="12" t="s">
        <v>5</v>
      </c>
      <c r="C30" s="13" t="s">
        <v>4</v>
      </c>
      <c r="D30" s="13">
        <v>24</v>
      </c>
      <c r="E30" s="133">
        <v>0</v>
      </c>
      <c r="F30" s="128"/>
      <c r="G30" s="14">
        <f t="shared" si="11"/>
        <v>0</v>
      </c>
      <c r="H30" s="14">
        <f t="shared" ref="H30:H33" si="14">E30+G30</f>
        <v>0</v>
      </c>
      <c r="I30" s="14">
        <f t="shared" si="12"/>
        <v>0</v>
      </c>
      <c r="J30" s="15">
        <f t="shared" si="13"/>
        <v>0</v>
      </c>
    </row>
    <row r="31" spans="1:12" x14ac:dyDescent="0.25">
      <c r="A31" s="102"/>
      <c r="B31" s="12" t="s">
        <v>6</v>
      </c>
      <c r="C31" s="13" t="s">
        <v>4</v>
      </c>
      <c r="D31" s="13">
        <v>1</v>
      </c>
      <c r="E31" s="130">
        <v>0</v>
      </c>
      <c r="F31" s="128"/>
      <c r="G31" s="14">
        <f t="shared" si="11"/>
        <v>0</v>
      </c>
      <c r="H31" s="14">
        <f t="shared" si="14"/>
        <v>0</v>
      </c>
      <c r="I31" s="14">
        <f t="shared" si="12"/>
        <v>0</v>
      </c>
      <c r="J31" s="15">
        <f t="shared" si="13"/>
        <v>0</v>
      </c>
    </row>
    <row r="32" spans="1:12" x14ac:dyDescent="0.25">
      <c r="A32" s="102"/>
      <c r="B32" s="12" t="s">
        <v>26</v>
      </c>
      <c r="C32" s="13" t="s">
        <v>4</v>
      </c>
      <c r="D32" s="13">
        <v>1</v>
      </c>
      <c r="E32" s="131">
        <v>0</v>
      </c>
      <c r="F32" s="128"/>
      <c r="G32" s="14">
        <f t="shared" si="11"/>
        <v>0</v>
      </c>
      <c r="H32" s="14">
        <f t="shared" si="14"/>
        <v>0</v>
      </c>
      <c r="I32" s="14">
        <f t="shared" si="12"/>
        <v>0</v>
      </c>
      <c r="J32" s="15">
        <f t="shared" si="13"/>
        <v>0</v>
      </c>
    </row>
    <row r="33" spans="1:13" x14ac:dyDescent="0.25">
      <c r="A33" s="102"/>
      <c r="B33" s="12" t="s">
        <v>10</v>
      </c>
      <c r="C33" s="13" t="s">
        <v>7</v>
      </c>
      <c r="D33" s="13">
        <v>1</v>
      </c>
      <c r="E33" s="131">
        <v>0</v>
      </c>
      <c r="F33" s="128"/>
      <c r="G33" s="14">
        <f t="shared" si="11"/>
        <v>0</v>
      </c>
      <c r="H33" s="14">
        <f t="shared" si="14"/>
        <v>0</v>
      </c>
      <c r="I33" s="14">
        <f t="shared" si="12"/>
        <v>0</v>
      </c>
      <c r="J33" s="15">
        <f t="shared" si="13"/>
        <v>0</v>
      </c>
    </row>
    <row r="34" spans="1:13" ht="15.75" thickBot="1" x14ac:dyDescent="0.3">
      <c r="A34" s="103"/>
      <c r="B34" s="107" t="s">
        <v>30</v>
      </c>
      <c r="C34" s="108"/>
      <c r="D34" s="108"/>
      <c r="E34" s="108"/>
      <c r="F34" s="108"/>
      <c r="G34" s="108"/>
      <c r="H34" s="109"/>
      <c r="I34" s="60">
        <f>SUM(I29:I33)</f>
        <v>0</v>
      </c>
      <c r="J34" s="61">
        <f>SUM(J29:J33)</f>
        <v>0</v>
      </c>
      <c r="K34" s="73"/>
    </row>
    <row r="35" spans="1:13" x14ac:dyDescent="0.25">
      <c r="A35" s="104" t="s">
        <v>33</v>
      </c>
      <c r="B35" s="20" t="s">
        <v>3</v>
      </c>
      <c r="C35" s="21" t="s">
        <v>4</v>
      </c>
      <c r="D35" s="21">
        <v>1</v>
      </c>
      <c r="E35" s="132">
        <v>0</v>
      </c>
      <c r="F35" s="127"/>
      <c r="G35" s="22">
        <f>E35*F35</f>
        <v>0</v>
      </c>
      <c r="H35" s="22">
        <f>E35+G35</f>
        <v>0</v>
      </c>
      <c r="I35" s="18">
        <f t="shared" ref="I35:I39" si="15">D35*E35</f>
        <v>0</v>
      </c>
      <c r="J35" s="71">
        <f>D35*H35</f>
        <v>0</v>
      </c>
    </row>
    <row r="36" spans="1:13" x14ac:dyDescent="0.25">
      <c r="A36" s="105"/>
      <c r="B36" s="16" t="s">
        <v>5</v>
      </c>
      <c r="C36" s="17" t="s">
        <v>4</v>
      </c>
      <c r="D36" s="17">
        <v>70</v>
      </c>
      <c r="E36" s="133">
        <v>0</v>
      </c>
      <c r="F36" s="128"/>
      <c r="G36" s="18">
        <f>E36*F36</f>
        <v>0</v>
      </c>
      <c r="H36" s="18">
        <f>E36+G36</f>
        <v>0</v>
      </c>
      <c r="I36" s="18">
        <f t="shared" si="15"/>
        <v>0</v>
      </c>
      <c r="J36" s="71">
        <f>D36*H36</f>
        <v>0</v>
      </c>
    </row>
    <row r="37" spans="1:13" x14ac:dyDescent="0.25">
      <c r="A37" s="105"/>
      <c r="B37" s="16" t="s">
        <v>6</v>
      </c>
      <c r="C37" s="17" t="s">
        <v>4</v>
      </c>
      <c r="D37" s="17">
        <v>5</v>
      </c>
      <c r="E37" s="130">
        <v>0</v>
      </c>
      <c r="F37" s="128"/>
      <c r="G37" s="18">
        <f>E37*F37</f>
        <v>0</v>
      </c>
      <c r="H37" s="18">
        <f t="shared" ref="H37:H39" si="16">E37+G37</f>
        <v>0</v>
      </c>
      <c r="I37" s="18">
        <f t="shared" si="15"/>
        <v>0</v>
      </c>
      <c r="J37" s="71">
        <f>D37*H37</f>
        <v>0</v>
      </c>
    </row>
    <row r="38" spans="1:13" x14ac:dyDescent="0.25">
      <c r="A38" s="105"/>
      <c r="B38" s="16" t="s">
        <v>26</v>
      </c>
      <c r="C38" s="17" t="s">
        <v>4</v>
      </c>
      <c r="D38" s="17">
        <v>1</v>
      </c>
      <c r="E38" s="131">
        <v>0</v>
      </c>
      <c r="F38" s="128"/>
      <c r="G38" s="18">
        <f>E38*F38</f>
        <v>0</v>
      </c>
      <c r="H38" s="18">
        <f t="shared" si="16"/>
        <v>0</v>
      </c>
      <c r="I38" s="18">
        <f t="shared" si="15"/>
        <v>0</v>
      </c>
      <c r="J38" s="71">
        <f>D38*H38</f>
        <v>0</v>
      </c>
    </row>
    <row r="39" spans="1:13" x14ac:dyDescent="0.25">
      <c r="A39" s="105"/>
      <c r="B39" s="16" t="s">
        <v>10</v>
      </c>
      <c r="C39" s="17" t="s">
        <v>7</v>
      </c>
      <c r="D39" s="17">
        <v>1</v>
      </c>
      <c r="E39" s="131">
        <v>0</v>
      </c>
      <c r="F39" s="128"/>
      <c r="G39" s="18">
        <f>E39*F39</f>
        <v>0</v>
      </c>
      <c r="H39" s="18">
        <f t="shared" si="16"/>
        <v>0</v>
      </c>
      <c r="I39" s="18">
        <f t="shared" si="15"/>
        <v>0</v>
      </c>
      <c r="J39" s="71">
        <f>D39*H39</f>
        <v>0</v>
      </c>
    </row>
    <row r="40" spans="1:13" ht="15.75" thickBot="1" x14ac:dyDescent="0.3">
      <c r="A40" s="106"/>
      <c r="B40" s="107" t="s">
        <v>30</v>
      </c>
      <c r="C40" s="108"/>
      <c r="D40" s="108"/>
      <c r="E40" s="108"/>
      <c r="F40" s="108"/>
      <c r="G40" s="108"/>
      <c r="H40" s="109"/>
      <c r="I40" s="60">
        <f>SUM(I35:I39)</f>
        <v>0</v>
      </c>
      <c r="J40" s="61">
        <f>SUM(J35:J39)</f>
        <v>0</v>
      </c>
      <c r="K40" s="73"/>
      <c r="M40" s="1"/>
    </row>
    <row r="41" spans="1:13" x14ac:dyDescent="0.25">
      <c r="A41" s="101" t="s">
        <v>34</v>
      </c>
      <c r="B41" s="7" t="s">
        <v>5</v>
      </c>
      <c r="C41" s="8" t="s">
        <v>4</v>
      </c>
      <c r="D41" s="8">
        <v>121</v>
      </c>
      <c r="E41" s="129">
        <v>0</v>
      </c>
      <c r="F41" s="127"/>
      <c r="G41" s="14">
        <f t="shared" ref="G41:G45" si="17">E41*F41</f>
        <v>0</v>
      </c>
      <c r="H41" s="9">
        <f>E41+G41</f>
        <v>0</v>
      </c>
      <c r="I41" s="14">
        <f t="shared" ref="I41:I45" si="18">D41*E41</f>
        <v>0</v>
      </c>
      <c r="J41" s="15">
        <f t="shared" ref="J41:J45" si="19">D41*H41</f>
        <v>0</v>
      </c>
      <c r="M41" s="1"/>
    </row>
    <row r="42" spans="1:13" x14ac:dyDescent="0.25">
      <c r="A42" s="102"/>
      <c r="B42" s="12" t="s">
        <v>25</v>
      </c>
      <c r="C42" s="13" t="s">
        <v>4</v>
      </c>
      <c r="D42" s="13">
        <v>2</v>
      </c>
      <c r="E42" s="130">
        <v>0</v>
      </c>
      <c r="F42" s="128"/>
      <c r="G42" s="14">
        <f t="shared" si="17"/>
        <v>0</v>
      </c>
      <c r="H42" s="14">
        <f t="shared" ref="H42:H45" si="20">E42+G42</f>
        <v>0</v>
      </c>
      <c r="I42" s="14">
        <f t="shared" si="18"/>
        <v>0</v>
      </c>
      <c r="J42" s="15">
        <f>D42*H42</f>
        <v>0</v>
      </c>
    </row>
    <row r="43" spans="1:13" x14ac:dyDescent="0.25">
      <c r="A43" s="102"/>
      <c r="B43" s="12" t="s">
        <v>6</v>
      </c>
      <c r="C43" s="13" t="s">
        <v>4</v>
      </c>
      <c r="D43" s="13">
        <v>9</v>
      </c>
      <c r="E43" s="130">
        <v>0</v>
      </c>
      <c r="F43" s="128"/>
      <c r="G43" s="14">
        <f t="shared" si="17"/>
        <v>0</v>
      </c>
      <c r="H43" s="14">
        <f t="shared" si="20"/>
        <v>0</v>
      </c>
      <c r="I43" s="14">
        <f t="shared" si="18"/>
        <v>0</v>
      </c>
      <c r="J43" s="15">
        <f t="shared" si="19"/>
        <v>0</v>
      </c>
    </row>
    <row r="44" spans="1:13" x14ac:dyDescent="0.25">
      <c r="A44" s="102"/>
      <c r="B44" s="12" t="s">
        <v>26</v>
      </c>
      <c r="C44" s="13" t="s">
        <v>4</v>
      </c>
      <c r="D44" s="13">
        <v>2</v>
      </c>
      <c r="E44" s="130">
        <v>0</v>
      </c>
      <c r="F44" s="128"/>
      <c r="G44" s="14">
        <f t="shared" si="17"/>
        <v>0</v>
      </c>
      <c r="H44" s="14">
        <f t="shared" si="20"/>
        <v>0</v>
      </c>
      <c r="I44" s="14">
        <f t="shared" si="18"/>
        <v>0</v>
      </c>
      <c r="J44" s="15">
        <f t="shared" si="19"/>
        <v>0</v>
      </c>
    </row>
    <row r="45" spans="1:13" x14ac:dyDescent="0.25">
      <c r="A45" s="102"/>
      <c r="B45" s="12" t="s">
        <v>10</v>
      </c>
      <c r="C45" s="13" t="s">
        <v>7</v>
      </c>
      <c r="D45" s="13">
        <v>1</v>
      </c>
      <c r="E45" s="130">
        <v>0</v>
      </c>
      <c r="F45" s="128"/>
      <c r="G45" s="14">
        <f t="shared" si="17"/>
        <v>0</v>
      </c>
      <c r="H45" s="14">
        <f t="shared" si="20"/>
        <v>0</v>
      </c>
      <c r="I45" s="14">
        <f t="shared" si="18"/>
        <v>0</v>
      </c>
      <c r="J45" s="15">
        <f t="shared" si="19"/>
        <v>0</v>
      </c>
    </row>
    <row r="46" spans="1:13" ht="15.75" thickBot="1" x14ac:dyDescent="0.3">
      <c r="A46" s="103"/>
      <c r="B46" s="107" t="s">
        <v>30</v>
      </c>
      <c r="C46" s="108"/>
      <c r="D46" s="108"/>
      <c r="E46" s="108"/>
      <c r="F46" s="108"/>
      <c r="G46" s="108"/>
      <c r="H46" s="109"/>
      <c r="I46" s="60">
        <f>SUM(I41:I45)</f>
        <v>0</v>
      </c>
      <c r="J46" s="61">
        <f>SUM(J41:J45)</f>
        <v>0</v>
      </c>
      <c r="K46" s="73"/>
    </row>
    <row r="47" spans="1:13" x14ac:dyDescent="0.25">
      <c r="A47" s="116" t="s">
        <v>41</v>
      </c>
      <c r="B47" s="20" t="s">
        <v>3</v>
      </c>
      <c r="C47" s="21" t="s">
        <v>4</v>
      </c>
      <c r="D47" s="21">
        <v>2</v>
      </c>
      <c r="E47" s="129">
        <v>0</v>
      </c>
      <c r="F47" s="127"/>
      <c r="G47" s="22">
        <f t="shared" ref="G47:G52" si="21">E47*F47</f>
        <v>0</v>
      </c>
      <c r="H47" s="22">
        <f>E47+G47</f>
        <v>0</v>
      </c>
      <c r="I47" s="18">
        <f t="shared" ref="I47:I52" si="22">D47*E47</f>
        <v>0</v>
      </c>
      <c r="J47" s="71">
        <f t="shared" ref="J47:J52" si="23">D47*H47</f>
        <v>0</v>
      </c>
    </row>
    <row r="48" spans="1:13" x14ac:dyDescent="0.25">
      <c r="A48" s="117"/>
      <c r="B48" s="16" t="s">
        <v>5</v>
      </c>
      <c r="C48" s="17" t="s">
        <v>4</v>
      </c>
      <c r="D48" s="17">
        <v>414</v>
      </c>
      <c r="E48" s="130">
        <v>0</v>
      </c>
      <c r="F48" s="128"/>
      <c r="G48" s="18">
        <f t="shared" si="21"/>
        <v>0</v>
      </c>
      <c r="H48" s="18">
        <f>E48+G48</f>
        <v>0</v>
      </c>
      <c r="I48" s="18">
        <f t="shared" si="22"/>
        <v>0</v>
      </c>
      <c r="J48" s="71">
        <f t="shared" si="23"/>
        <v>0</v>
      </c>
    </row>
    <row r="49" spans="1:11" x14ac:dyDescent="0.25">
      <c r="A49" s="117"/>
      <c r="B49" s="16" t="s">
        <v>25</v>
      </c>
      <c r="C49" s="17" t="s">
        <v>4</v>
      </c>
      <c r="D49" s="17">
        <v>3</v>
      </c>
      <c r="E49" s="130">
        <v>0</v>
      </c>
      <c r="F49" s="128"/>
      <c r="G49" s="18">
        <f t="shared" si="21"/>
        <v>0</v>
      </c>
      <c r="H49" s="18">
        <f t="shared" ref="H49:H52" si="24">E49+G49</f>
        <v>0</v>
      </c>
      <c r="I49" s="18">
        <f t="shared" si="22"/>
        <v>0</v>
      </c>
      <c r="J49" s="71">
        <f t="shared" si="23"/>
        <v>0</v>
      </c>
    </row>
    <row r="50" spans="1:11" x14ac:dyDescent="0.25">
      <c r="A50" s="117"/>
      <c r="B50" s="16" t="s">
        <v>6</v>
      </c>
      <c r="C50" s="17" t="s">
        <v>4</v>
      </c>
      <c r="D50" s="17">
        <v>16</v>
      </c>
      <c r="E50" s="130">
        <v>0</v>
      </c>
      <c r="F50" s="128"/>
      <c r="G50" s="18">
        <f t="shared" si="21"/>
        <v>0</v>
      </c>
      <c r="H50" s="18">
        <f t="shared" si="24"/>
        <v>0</v>
      </c>
      <c r="I50" s="18">
        <f t="shared" si="22"/>
        <v>0</v>
      </c>
      <c r="J50" s="71">
        <f t="shared" si="23"/>
        <v>0</v>
      </c>
    </row>
    <row r="51" spans="1:11" x14ac:dyDescent="0.25">
      <c r="A51" s="117"/>
      <c r="B51" s="16" t="s">
        <v>26</v>
      </c>
      <c r="C51" s="17" t="s">
        <v>4</v>
      </c>
      <c r="D51" s="17">
        <v>5</v>
      </c>
      <c r="E51" s="130">
        <v>0</v>
      </c>
      <c r="F51" s="128"/>
      <c r="G51" s="18">
        <f t="shared" si="21"/>
        <v>0</v>
      </c>
      <c r="H51" s="18">
        <f t="shared" si="24"/>
        <v>0</v>
      </c>
      <c r="I51" s="18">
        <f t="shared" si="22"/>
        <v>0</v>
      </c>
      <c r="J51" s="71">
        <f t="shared" si="23"/>
        <v>0</v>
      </c>
    </row>
    <row r="52" spans="1:11" x14ac:dyDescent="0.25">
      <c r="A52" s="117"/>
      <c r="B52" s="16" t="s">
        <v>10</v>
      </c>
      <c r="C52" s="17" t="s">
        <v>7</v>
      </c>
      <c r="D52" s="17">
        <v>1</v>
      </c>
      <c r="E52" s="130">
        <v>0</v>
      </c>
      <c r="F52" s="128"/>
      <c r="G52" s="18">
        <f t="shared" si="21"/>
        <v>0</v>
      </c>
      <c r="H52" s="18">
        <f t="shared" si="24"/>
        <v>0</v>
      </c>
      <c r="I52" s="18">
        <f t="shared" si="22"/>
        <v>0</v>
      </c>
      <c r="J52" s="71">
        <f t="shared" si="23"/>
        <v>0</v>
      </c>
    </row>
    <row r="53" spans="1:11" ht="15.75" thickBot="1" x14ac:dyDescent="0.3">
      <c r="A53" s="118"/>
      <c r="B53" s="107" t="s">
        <v>30</v>
      </c>
      <c r="C53" s="108"/>
      <c r="D53" s="108"/>
      <c r="E53" s="108"/>
      <c r="F53" s="108"/>
      <c r="G53" s="108"/>
      <c r="H53" s="109"/>
      <c r="I53" s="60">
        <f>SUM(I47:I52)</f>
        <v>0</v>
      </c>
      <c r="J53" s="61">
        <f>SUM(J47:J52)</f>
        <v>0</v>
      </c>
      <c r="K53" s="73"/>
    </row>
    <row r="54" spans="1:11" x14ac:dyDescent="0.25">
      <c r="A54" s="101" t="s">
        <v>17</v>
      </c>
      <c r="B54" s="7" t="s">
        <v>3</v>
      </c>
      <c r="C54" s="8" t="s">
        <v>4</v>
      </c>
      <c r="D54" s="8">
        <v>1</v>
      </c>
      <c r="E54" s="129">
        <v>0</v>
      </c>
      <c r="F54" s="127"/>
      <c r="G54" s="14">
        <f t="shared" ref="G54:G59" si="25">E54*F54</f>
        <v>0</v>
      </c>
      <c r="H54" s="9">
        <f>E54+G54</f>
        <v>0</v>
      </c>
      <c r="I54" s="14">
        <f t="shared" ref="I54:I59" si="26">D54*E54</f>
        <v>0</v>
      </c>
      <c r="J54" s="15">
        <f t="shared" ref="J54:J59" si="27">D54*H54</f>
        <v>0</v>
      </c>
    </row>
    <row r="55" spans="1:11" x14ac:dyDescent="0.25">
      <c r="A55" s="102"/>
      <c r="B55" s="12" t="s">
        <v>5</v>
      </c>
      <c r="C55" s="13" t="s">
        <v>4</v>
      </c>
      <c r="D55" s="13">
        <v>62</v>
      </c>
      <c r="E55" s="130">
        <v>0</v>
      </c>
      <c r="F55" s="128"/>
      <c r="G55" s="14">
        <f t="shared" si="25"/>
        <v>0</v>
      </c>
      <c r="H55" s="14">
        <f t="shared" ref="H55:H59" si="28">E55+G55</f>
        <v>0</v>
      </c>
      <c r="I55" s="14">
        <f t="shared" si="26"/>
        <v>0</v>
      </c>
      <c r="J55" s="15">
        <f t="shared" si="27"/>
        <v>0</v>
      </c>
    </row>
    <row r="56" spans="1:11" x14ac:dyDescent="0.25">
      <c r="A56" s="102"/>
      <c r="B56" s="12" t="s">
        <v>25</v>
      </c>
      <c r="C56" s="13" t="s">
        <v>4</v>
      </c>
      <c r="D56" s="13">
        <v>1</v>
      </c>
      <c r="E56" s="130">
        <v>0</v>
      </c>
      <c r="F56" s="128"/>
      <c r="G56" s="14">
        <f t="shared" si="25"/>
        <v>0</v>
      </c>
      <c r="H56" s="14">
        <f t="shared" si="28"/>
        <v>0</v>
      </c>
      <c r="I56" s="14">
        <f t="shared" si="26"/>
        <v>0</v>
      </c>
      <c r="J56" s="15">
        <f t="shared" si="27"/>
        <v>0</v>
      </c>
    </row>
    <row r="57" spans="1:11" x14ac:dyDescent="0.25">
      <c r="A57" s="102"/>
      <c r="B57" s="12" t="s">
        <v>6</v>
      </c>
      <c r="C57" s="13" t="s">
        <v>4</v>
      </c>
      <c r="D57" s="13">
        <v>6</v>
      </c>
      <c r="E57" s="130">
        <v>0</v>
      </c>
      <c r="F57" s="128"/>
      <c r="G57" s="14">
        <f t="shared" si="25"/>
        <v>0</v>
      </c>
      <c r="H57" s="14">
        <f t="shared" si="28"/>
        <v>0</v>
      </c>
      <c r="I57" s="14">
        <f t="shared" si="26"/>
        <v>0</v>
      </c>
      <c r="J57" s="15">
        <f t="shared" si="27"/>
        <v>0</v>
      </c>
    </row>
    <row r="58" spans="1:11" x14ac:dyDescent="0.25">
      <c r="A58" s="102"/>
      <c r="B58" s="12" t="s">
        <v>26</v>
      </c>
      <c r="C58" s="13" t="s">
        <v>4</v>
      </c>
      <c r="D58" s="13">
        <v>2</v>
      </c>
      <c r="E58" s="130">
        <v>0</v>
      </c>
      <c r="F58" s="128"/>
      <c r="G58" s="14">
        <f t="shared" si="25"/>
        <v>0</v>
      </c>
      <c r="H58" s="14">
        <f t="shared" si="28"/>
        <v>0</v>
      </c>
      <c r="I58" s="14">
        <f t="shared" si="26"/>
        <v>0</v>
      </c>
      <c r="J58" s="15">
        <f t="shared" si="27"/>
        <v>0</v>
      </c>
    </row>
    <row r="59" spans="1:11" x14ac:dyDescent="0.25">
      <c r="A59" s="102"/>
      <c r="B59" s="12" t="s">
        <v>10</v>
      </c>
      <c r="C59" s="13" t="s">
        <v>7</v>
      </c>
      <c r="D59" s="13">
        <v>1</v>
      </c>
      <c r="E59" s="130">
        <v>0</v>
      </c>
      <c r="F59" s="128"/>
      <c r="G59" s="14">
        <f t="shared" si="25"/>
        <v>0</v>
      </c>
      <c r="H59" s="14">
        <f t="shared" si="28"/>
        <v>0</v>
      </c>
      <c r="I59" s="14">
        <f t="shared" si="26"/>
        <v>0</v>
      </c>
      <c r="J59" s="15">
        <f t="shared" si="27"/>
        <v>0</v>
      </c>
    </row>
    <row r="60" spans="1:11" ht="15.75" thickBot="1" x14ac:dyDescent="0.3">
      <c r="A60" s="103"/>
      <c r="B60" s="107" t="s">
        <v>30</v>
      </c>
      <c r="C60" s="108"/>
      <c r="D60" s="108"/>
      <c r="E60" s="108"/>
      <c r="F60" s="108"/>
      <c r="G60" s="108"/>
      <c r="H60" s="109"/>
      <c r="I60" s="60">
        <f>SUM(I54:I59)</f>
        <v>0</v>
      </c>
      <c r="J60" s="61">
        <f>SUM(J54:J59)</f>
        <v>0</v>
      </c>
      <c r="K60" s="73"/>
    </row>
    <row r="61" spans="1:11" x14ac:dyDescent="0.25">
      <c r="A61" s="116" t="s">
        <v>42</v>
      </c>
      <c r="B61" s="20" t="s">
        <v>3</v>
      </c>
      <c r="C61" s="21" t="s">
        <v>4</v>
      </c>
      <c r="D61" s="21">
        <v>1</v>
      </c>
      <c r="E61" s="129">
        <v>0</v>
      </c>
      <c r="F61" s="127"/>
      <c r="G61" s="22">
        <f>E61*F61</f>
        <v>0</v>
      </c>
      <c r="H61" s="22">
        <f>E61+G61</f>
        <v>0</v>
      </c>
      <c r="I61" s="18">
        <f t="shared" ref="I61:I64" si="29">D61*E61</f>
        <v>0</v>
      </c>
      <c r="J61" s="71">
        <f>D61*H61</f>
        <v>0</v>
      </c>
    </row>
    <row r="62" spans="1:11" x14ac:dyDescent="0.25">
      <c r="A62" s="117"/>
      <c r="B62" s="16" t="s">
        <v>5</v>
      </c>
      <c r="C62" s="17" t="s">
        <v>4</v>
      </c>
      <c r="D62" s="17">
        <v>42</v>
      </c>
      <c r="E62" s="130">
        <v>0</v>
      </c>
      <c r="F62" s="128"/>
      <c r="G62" s="18">
        <f>E62*F62</f>
        <v>0</v>
      </c>
      <c r="H62" s="18">
        <f>E62+G62</f>
        <v>0</v>
      </c>
      <c r="I62" s="18">
        <f t="shared" si="29"/>
        <v>0</v>
      </c>
      <c r="J62" s="71">
        <f>D62*H62</f>
        <v>0</v>
      </c>
    </row>
    <row r="63" spans="1:11" x14ac:dyDescent="0.25">
      <c r="A63" s="117"/>
      <c r="B63" s="16" t="s">
        <v>26</v>
      </c>
      <c r="C63" s="17" t="s">
        <v>4</v>
      </c>
      <c r="D63" s="17">
        <v>1</v>
      </c>
      <c r="E63" s="130">
        <v>0</v>
      </c>
      <c r="F63" s="128"/>
      <c r="G63" s="18">
        <f>E63*F63</f>
        <v>0</v>
      </c>
      <c r="H63" s="18">
        <f>E63+G63</f>
        <v>0</v>
      </c>
      <c r="I63" s="18">
        <f t="shared" si="29"/>
        <v>0</v>
      </c>
      <c r="J63" s="71">
        <f>D63*H63</f>
        <v>0</v>
      </c>
    </row>
    <row r="64" spans="1:11" x14ac:dyDescent="0.25">
      <c r="A64" s="117"/>
      <c r="B64" s="16" t="s">
        <v>10</v>
      </c>
      <c r="C64" s="17" t="s">
        <v>7</v>
      </c>
      <c r="D64" s="17">
        <v>1</v>
      </c>
      <c r="E64" s="130">
        <v>0</v>
      </c>
      <c r="F64" s="128"/>
      <c r="G64" s="18">
        <f>E64*F64</f>
        <v>0</v>
      </c>
      <c r="H64" s="18">
        <f>E64+G64</f>
        <v>0</v>
      </c>
      <c r="I64" s="18">
        <f t="shared" si="29"/>
        <v>0</v>
      </c>
      <c r="J64" s="71">
        <f>D64*H64</f>
        <v>0</v>
      </c>
    </row>
    <row r="65" spans="1:12" ht="15.75" thickBot="1" x14ac:dyDescent="0.3">
      <c r="A65" s="118"/>
      <c r="B65" s="107" t="s">
        <v>30</v>
      </c>
      <c r="C65" s="108"/>
      <c r="D65" s="108"/>
      <c r="E65" s="108"/>
      <c r="F65" s="108"/>
      <c r="G65" s="108"/>
      <c r="H65" s="109"/>
      <c r="I65" s="60">
        <f>SUM(I61:I64)</f>
        <v>0</v>
      </c>
      <c r="J65" s="61">
        <f>SUM(J61:J64)</f>
        <v>0</v>
      </c>
      <c r="K65" s="73"/>
    </row>
    <row r="66" spans="1:12" ht="15.75" thickBot="1" x14ac:dyDescent="0.3">
      <c r="B66" s="92" t="s">
        <v>47</v>
      </c>
      <c r="C66" s="85"/>
      <c r="D66" s="85"/>
      <c r="E66" s="85"/>
      <c r="F66" s="85"/>
      <c r="G66" s="85"/>
      <c r="H66" s="85"/>
      <c r="I66" s="56">
        <f>SUM(I65,I60,I53,I46,I40,I34,I28,I23,I16,I12)</f>
        <v>0</v>
      </c>
      <c r="J66" s="27">
        <f>J65+J60+J53+J46+J40+J34+J28+J23+J16+J12</f>
        <v>0</v>
      </c>
      <c r="L66" s="74"/>
    </row>
    <row r="67" spans="1:12" ht="15.75" thickBot="1" x14ac:dyDescent="0.3">
      <c r="B67" s="84" t="s">
        <v>46</v>
      </c>
      <c r="C67" s="85"/>
      <c r="D67" s="85"/>
      <c r="E67" s="85"/>
      <c r="F67" s="85"/>
      <c r="G67" s="85"/>
      <c r="H67" s="85"/>
      <c r="I67" s="59">
        <f>I66*4</f>
        <v>0</v>
      </c>
      <c r="J67" s="57">
        <f>J66*4</f>
        <v>0</v>
      </c>
    </row>
  </sheetData>
  <sheetProtection algorithmName="SHA-512" hashValue="KS7cykvHLfERbC3luUX6cp0QHDvutXjdCgeBQ1kVXuw262ztr4vDEv1jh7uiqhvLGFMRoOhGpssW2QV44NhJ8A==" saltValue="o3OvFcrSr7Sy8TtW6eSHnw==" spinCount="100000" sheet="1" objects="1" scenarios="1"/>
  <mergeCells count="25">
    <mergeCell ref="A1:B1"/>
    <mergeCell ref="A2:B2"/>
    <mergeCell ref="C4:J4"/>
    <mergeCell ref="B66:H66"/>
    <mergeCell ref="B16:H16"/>
    <mergeCell ref="B23:H23"/>
    <mergeCell ref="B28:H28"/>
    <mergeCell ref="B34:H34"/>
    <mergeCell ref="B40:H40"/>
    <mergeCell ref="B67:H67"/>
    <mergeCell ref="A7:A12"/>
    <mergeCell ref="A13:A16"/>
    <mergeCell ref="A29:A34"/>
    <mergeCell ref="A35:A40"/>
    <mergeCell ref="A41:A46"/>
    <mergeCell ref="B46:H46"/>
    <mergeCell ref="B53:H53"/>
    <mergeCell ref="B60:H60"/>
    <mergeCell ref="B65:H65"/>
    <mergeCell ref="A17:A23"/>
    <mergeCell ref="A24:A28"/>
    <mergeCell ref="A47:A53"/>
    <mergeCell ref="A54:A60"/>
    <mergeCell ref="A61:A65"/>
    <mergeCell ref="B12:H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A-půlroční zkouška činnosti EPS</vt:lpstr>
      <vt:lpstr>B-roční kontrola 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Otrubová Roxana</dc:creator>
  <cp:lastModifiedBy>Roxana Otrubová</cp:lastModifiedBy>
  <dcterms:created xsi:type="dcterms:W3CDTF">2026-03-17T08:34:48Z</dcterms:created>
  <dcterms:modified xsi:type="dcterms:W3CDTF">2026-04-27T09:00:13Z</dcterms:modified>
</cp:coreProperties>
</file>