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65416" yWindow="65416" windowWidth="29040" windowHeight="17640" activeTab="0"/>
  </bookViews>
  <sheets>
    <sheet name="Celková nabídková cena" sheetId="8" r:id="rId1"/>
    <sheet name="Položkový rozpočet" sheetId="7" r:id="rId2"/>
  </sheets>
  <definedNames>
    <definedName name="_xlnm.Print_Area" localSheetId="1">'Položkový rozpočet'!$A$1:$G$54</definedName>
  </definedNames>
  <calcPr calcId="191029"/>
  <extLst/>
</workbook>
</file>

<file path=xl/sharedStrings.xml><?xml version="1.0" encoding="utf-8"?>
<sst xmlns="http://schemas.openxmlformats.org/spreadsheetml/2006/main" count="122" uniqueCount="61">
  <si>
    <t>Lišta vkládací LV 40x20</t>
  </si>
  <si>
    <t>Počet ks/ m</t>
  </si>
  <si>
    <t>Jednotková cena bez DPH a vč. poplatků</t>
  </si>
  <si>
    <t>Celková cena bez DPH a vč. poplatků</t>
  </si>
  <si>
    <t>Celkem za zakázku bez DPH a včetně poplatků</t>
  </si>
  <si>
    <t>Lišta vkládací LV 80x40</t>
  </si>
  <si>
    <t>Montáž kotvy pro uchycení závěsu optického kabelu</t>
  </si>
  <si>
    <t>Osazení ukončovacího prvku lišty</t>
  </si>
  <si>
    <t>Průraz stěnou cihla/betonový panel do tloušťky 600 mm</t>
  </si>
  <si>
    <t>Průraz stropem do tloušťky 600mm/ materiál železo-beton-dřevo</t>
  </si>
  <si>
    <t>Optický kabel 8vl.</t>
  </si>
  <si>
    <t xml:space="preserve">Optický kabel 24vl. </t>
  </si>
  <si>
    <t>Optický kabel 48vl.</t>
  </si>
  <si>
    <t>Optický kabel 96vl.</t>
  </si>
  <si>
    <t>Nástěnný optický rozvaděče pro 16-24svárů</t>
  </si>
  <si>
    <t xml:space="preserve">Datový rozvaděč - RACK 15U/450mm hl. </t>
  </si>
  <si>
    <t>Ochrana svárů</t>
  </si>
  <si>
    <t>Montážní sada M6  (1ks )</t>
  </si>
  <si>
    <t>Příprava optický vláken / kabelu</t>
  </si>
  <si>
    <t>Svařování optických vláken</t>
  </si>
  <si>
    <t>Popisy - štítky - vany + patch</t>
  </si>
  <si>
    <t>Počet čistících cyklů optický koncovek/spojek</t>
  </si>
  <si>
    <t>Zatažení optického kabelu v kabelové trase</t>
  </si>
  <si>
    <t>Dokumentace rozvláknění / svařovací plány</t>
  </si>
  <si>
    <t>Dokumentace skutečného provedení - blokové schéma / fotodokumentace</t>
  </si>
  <si>
    <t>Popisy - štítky - optické trasy / optické kabely</t>
  </si>
  <si>
    <t>Měření optických vláken s protokolem</t>
  </si>
  <si>
    <t>Kotvy optického kabelu - závěs  (materiál+příslušenství)</t>
  </si>
  <si>
    <t>Řešení - Single mode optický kabel</t>
  </si>
  <si>
    <t>Drátěný rošt - pozink</t>
  </si>
  <si>
    <t>Podpěra vedení</t>
  </si>
  <si>
    <t>Elektroinstalační trubka - průměr 25mm</t>
  </si>
  <si>
    <t>Sestavení optické trasy + osazení SFP a propojení (bez konfigurace)</t>
  </si>
  <si>
    <t>Drobný instalační materiál v množství odpovídajícím použitému instalačnímu materiálů (sada) (spoj. Mat. /RT pásky / sádra aj.)</t>
  </si>
  <si>
    <t>Ukončovací prvky lišt 80x40 (různé typy) - sada</t>
  </si>
  <si>
    <t>Montáž lišty / drát. roštu / elektroinstal. Trubky</t>
  </si>
  <si>
    <t>Práce / Materiál</t>
  </si>
  <si>
    <t>Práce</t>
  </si>
  <si>
    <t>Materiál</t>
  </si>
  <si>
    <t>SFP modul do switche dle použitého kabelu (Singlemode / Multimode) 1G</t>
  </si>
  <si>
    <t>Servisní Čistící nástroj na LC/PC konektory a spojky</t>
  </si>
  <si>
    <t>Příloha č. 2</t>
  </si>
  <si>
    <t>Režijní náklady</t>
  </si>
  <si>
    <t>Přepravní náklady</t>
  </si>
  <si>
    <t>Ukončovací prvky lišt 40x20 (různé typy) - sada</t>
  </si>
  <si>
    <t>úsek: Pasivní datový rozvaděč-- RACKy R10-R13 Poliklinika + R7 + RCp + R8 + R9</t>
  </si>
  <si>
    <t>Celkový počet</t>
  </si>
  <si>
    <t xml:space="preserve"> úsek: Záložní serverovna --- Ředitelství, Záložní serverovna - Patologie + HTO + DZS + Lékarna, Záložní serverovna - Ubytovna</t>
  </si>
  <si>
    <t>úsek: Hlavní serverovna + Stravovací provoz + Rehabilitace + Plicní</t>
  </si>
  <si>
    <t>úsek: Hlavní serverovna -- Lůžková část RACKy R1-R6</t>
  </si>
  <si>
    <t>Montáž optické vany + spojky LC/LC + uložení kabelu ve vaně</t>
  </si>
  <si>
    <t>Pigtail LC/PC</t>
  </si>
  <si>
    <t>Optický patchcord LC/PC  do 3m  (SM)</t>
  </si>
  <si>
    <t>Šrouby pro LC/PC spojky</t>
  </si>
  <si>
    <t>Duplexní LC/PC spojky</t>
  </si>
  <si>
    <t>Optická Vana 2U / 48 duplex LC (96vl.)</t>
  </si>
  <si>
    <t>Optická Vana 1U / 24 duplex LC</t>
  </si>
  <si>
    <t>úsek: Záložní serverovna - Pasívní optický rozvaděčHlavní serverovna</t>
  </si>
  <si>
    <t>Položkový ozpočet Singlemode řešení</t>
  </si>
  <si>
    <t>Celková nabídková cena v CZK bez DPH</t>
  </si>
  <si>
    <t>Cena v CZK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</si>
</sst>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/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2" fillId="2" borderId="7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2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/>
    <xf numFmtId="0" fontId="0" fillId="0" borderId="7" xfId="0" applyBorder="1"/>
    <xf numFmtId="0" fontId="10" fillId="3" borderId="7" xfId="0" applyFont="1" applyFill="1" applyBorder="1"/>
    <xf numFmtId="0" fontId="10" fillId="0" borderId="0" xfId="0" applyFont="1"/>
    <xf numFmtId="2" fontId="0" fillId="0" borderId="7" xfId="0" applyNumberFormat="1" applyBorder="1"/>
    <xf numFmtId="164" fontId="9" fillId="4" borderId="0" xfId="0" applyNumberFormat="1" applyFon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38D8-B5F8-4715-977A-278126A91E1F}">
  <dimension ref="A1:B2"/>
  <sheetViews>
    <sheetView tabSelected="1" workbookViewId="0" topLeftCell="A1">
      <selection activeCell="D16" sqref="D16"/>
    </sheetView>
  </sheetViews>
  <sheetFormatPr defaultColWidth="9.140625" defaultRowHeight="15"/>
  <cols>
    <col min="1" max="1" width="41.140625" style="0" customWidth="1"/>
    <col min="2" max="2" width="18.28125" style="0" customWidth="1"/>
  </cols>
  <sheetData>
    <row r="1" spans="1:2" s="39" customFormat="1" ht="15">
      <c r="A1" s="38"/>
      <c r="B1" s="38" t="s">
        <v>60</v>
      </c>
    </row>
    <row r="2" spans="1:2" ht="15">
      <c r="A2" s="37" t="s">
        <v>59</v>
      </c>
      <c r="B2" s="40">
        <f>'Položkový rozpočet'!F50+'Položkový rozpočet'!J50+'Položkový rozpočet'!O50+'Položkový rozpočet'!T50+'Položkový rozpočet'!Y50+'Položkový rozpočet'!AD50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55"/>
  <sheetViews>
    <sheetView zoomScale="85" zoomScaleNormal="85" workbookViewId="0" topLeftCell="E28">
      <selection activeCell="F50" sqref="F50"/>
    </sheetView>
  </sheetViews>
  <sheetFormatPr defaultColWidth="9.140625" defaultRowHeight="15" outlineLevelCol="1"/>
  <cols>
    <col min="1" max="1" width="0.71875" style="16" customWidth="1"/>
    <col min="2" max="2" width="64.7109375" style="1" customWidth="1"/>
    <col min="3" max="3" width="11.8515625" style="3" customWidth="1"/>
    <col min="4" max="4" width="14.28125" style="2" customWidth="1"/>
    <col min="5" max="5" width="8.140625" style="3" customWidth="1"/>
    <col min="6" max="6" width="14.28125" style="1" customWidth="1"/>
    <col min="7" max="7" width="6.00390625" style="16" customWidth="1"/>
    <col min="8" max="8" width="14.57421875" style="2" customWidth="1" outlineLevel="1"/>
    <col min="9" max="9" width="8.140625" style="3" customWidth="1" outlineLevel="1"/>
    <col min="10" max="10" width="16.421875" style="1" customWidth="1" outlineLevel="1"/>
    <col min="11" max="11" width="1.421875" style="16" customWidth="1" outlineLevel="1"/>
    <col min="12" max="12" width="1.57421875" style="1" customWidth="1" outlineLevel="1"/>
    <col min="13" max="13" width="14.28125" style="2" customWidth="1" outlineLevel="1"/>
    <col min="14" max="14" width="8.140625" style="3" customWidth="1" outlineLevel="1"/>
    <col min="15" max="15" width="14.28125" style="1" customWidth="1" outlineLevel="1"/>
    <col min="16" max="16" width="1.421875" style="16" customWidth="1" outlineLevel="1"/>
    <col min="17" max="17" width="1.57421875" style="1" customWidth="1" outlineLevel="1"/>
    <col min="18" max="18" width="14.28125" style="2" customWidth="1" outlineLevel="1"/>
    <col min="19" max="19" width="8.140625" style="3" customWidth="1" outlineLevel="1"/>
    <col min="20" max="20" width="14.28125" style="1" customWidth="1" outlineLevel="1"/>
    <col min="21" max="21" width="1.421875" style="16" customWidth="1" outlineLevel="1"/>
    <col min="22" max="22" width="1.57421875" style="1" customWidth="1" outlineLevel="1"/>
    <col min="23" max="23" width="14.28125" style="2" customWidth="1" outlineLevel="1"/>
    <col min="24" max="24" width="8.140625" style="3" customWidth="1" outlineLevel="1"/>
    <col min="25" max="25" width="14.28125" style="1" customWidth="1" outlineLevel="1"/>
    <col min="26" max="26" width="1.421875" style="16" customWidth="1" outlineLevel="1"/>
    <col min="27" max="27" width="1.57421875" style="1" customWidth="1" outlineLevel="1"/>
    <col min="28" max="28" width="14.28125" style="2" customWidth="1" outlineLevel="1"/>
    <col min="29" max="29" width="8.140625" style="3" customWidth="1" outlineLevel="1"/>
    <col min="30" max="30" width="14.28125" style="1" customWidth="1" outlineLevel="1"/>
    <col min="31" max="31" width="1.421875" style="16" customWidth="1" outlineLevel="1"/>
    <col min="32" max="32" width="1.57421875" style="1" customWidth="1" outlineLevel="1"/>
    <col min="33" max="16384" width="9.140625" style="1" customWidth="1"/>
  </cols>
  <sheetData>
    <row r="1" ht="5.25" customHeight="1"/>
    <row r="2" spans="4:32" ht="51.75" customHeight="1">
      <c r="D2" s="41" t="s">
        <v>46</v>
      </c>
      <c r="E2" s="41"/>
      <c r="F2" s="41"/>
      <c r="G2" s="41"/>
      <c r="H2" s="41" t="s">
        <v>57</v>
      </c>
      <c r="I2" s="41"/>
      <c r="J2" s="41"/>
      <c r="K2" s="41"/>
      <c r="L2" s="41"/>
      <c r="M2" s="41" t="s">
        <v>47</v>
      </c>
      <c r="N2" s="41"/>
      <c r="O2" s="41"/>
      <c r="P2" s="41"/>
      <c r="Q2" s="41"/>
      <c r="R2" s="41" t="s">
        <v>48</v>
      </c>
      <c r="S2" s="41"/>
      <c r="T2" s="41"/>
      <c r="U2" s="41"/>
      <c r="V2" s="41"/>
      <c r="W2" s="41" t="s">
        <v>49</v>
      </c>
      <c r="X2" s="41"/>
      <c r="Y2" s="41"/>
      <c r="Z2" s="41"/>
      <c r="AA2" s="41"/>
      <c r="AB2" s="41" t="s">
        <v>45</v>
      </c>
      <c r="AC2" s="41"/>
      <c r="AD2" s="41"/>
      <c r="AE2" s="41"/>
      <c r="AF2" s="41"/>
    </row>
    <row r="3" spans="2:30" ht="20.25" customHeight="1">
      <c r="B3" s="15" t="s">
        <v>41</v>
      </c>
      <c r="D3" s="42" t="s">
        <v>28</v>
      </c>
      <c r="E3" s="42"/>
      <c r="F3" s="42"/>
      <c r="H3" s="42" t="s">
        <v>28</v>
      </c>
      <c r="I3" s="42"/>
      <c r="J3" s="42"/>
      <c r="M3" s="42" t="s">
        <v>28</v>
      </c>
      <c r="N3" s="42"/>
      <c r="O3" s="42"/>
      <c r="R3" s="42" t="s">
        <v>28</v>
      </c>
      <c r="S3" s="42"/>
      <c r="T3" s="42"/>
      <c r="W3" s="42" t="s">
        <v>28</v>
      </c>
      <c r="X3" s="42"/>
      <c r="Y3" s="42"/>
      <c r="AB3" s="42" t="s">
        <v>28</v>
      </c>
      <c r="AC3" s="42"/>
      <c r="AD3" s="42"/>
    </row>
    <row r="4" ht="6.75" customHeight="1" thickBot="1"/>
    <row r="5" spans="2:30" ht="40.5" customHeight="1" thickBot="1">
      <c r="B5" s="29" t="s">
        <v>58</v>
      </c>
      <c r="C5" s="22" t="s">
        <v>36</v>
      </c>
      <c r="D5" s="21" t="s">
        <v>2</v>
      </c>
      <c r="E5" s="10" t="s">
        <v>1</v>
      </c>
      <c r="F5" s="11" t="s">
        <v>3</v>
      </c>
      <c r="H5" s="12" t="s">
        <v>2</v>
      </c>
      <c r="I5" s="10" t="s">
        <v>1</v>
      </c>
      <c r="J5" s="11" t="s">
        <v>3</v>
      </c>
      <c r="M5" s="12" t="s">
        <v>2</v>
      </c>
      <c r="N5" s="10" t="s">
        <v>1</v>
      </c>
      <c r="O5" s="11" t="s">
        <v>3</v>
      </c>
      <c r="R5" s="12" t="s">
        <v>2</v>
      </c>
      <c r="S5" s="10" t="s">
        <v>1</v>
      </c>
      <c r="T5" s="11" t="s">
        <v>3</v>
      </c>
      <c r="W5" s="12" t="s">
        <v>2</v>
      </c>
      <c r="X5" s="10" t="s">
        <v>1</v>
      </c>
      <c r="Y5" s="11" t="s">
        <v>3</v>
      </c>
      <c r="AB5" s="12" t="s">
        <v>2</v>
      </c>
      <c r="AC5" s="10" t="s">
        <v>1</v>
      </c>
      <c r="AD5" s="11" t="s">
        <v>3</v>
      </c>
    </row>
    <row r="6" spans="2:30" ht="6.75" customHeight="1" thickBot="1">
      <c r="B6" s="7"/>
      <c r="C6" s="23"/>
      <c r="D6" s="8"/>
      <c r="E6" s="9"/>
      <c r="F6" s="8"/>
      <c r="H6" s="8"/>
      <c r="I6" s="9"/>
      <c r="J6" s="8"/>
      <c r="M6" s="8"/>
      <c r="N6" s="9"/>
      <c r="O6" s="8"/>
      <c r="R6" s="8"/>
      <c r="S6" s="9"/>
      <c r="T6" s="8"/>
      <c r="W6" s="8"/>
      <c r="X6" s="9"/>
      <c r="Y6" s="8"/>
      <c r="AB6" s="8"/>
      <c r="AC6" s="9"/>
      <c r="AD6" s="8"/>
    </row>
    <row r="7" spans="2:30" ht="12.75" customHeight="1">
      <c r="B7" s="18" t="s">
        <v>0</v>
      </c>
      <c r="C7" s="25" t="s">
        <v>38</v>
      </c>
      <c r="D7" s="31">
        <v>0</v>
      </c>
      <c r="E7" s="14">
        <f aca="true" t="shared" si="0" ref="E7:E45">SUM(I7,N7,S7,X7,AC7)</f>
        <v>830</v>
      </c>
      <c r="F7" s="6">
        <f aca="true" t="shared" si="1" ref="F7:F49">D7*E7</f>
        <v>0</v>
      </c>
      <c r="H7" s="31">
        <v>0</v>
      </c>
      <c r="I7" s="30">
        <v>505</v>
      </c>
      <c r="J7" s="32">
        <f aca="true" t="shared" si="2" ref="J7:J49">H7*I7</f>
        <v>0</v>
      </c>
      <c r="K7" s="33"/>
      <c r="L7" s="34"/>
      <c r="M7" s="31">
        <v>0</v>
      </c>
      <c r="N7" s="30"/>
      <c r="O7" s="32">
        <f aca="true" t="shared" si="3" ref="O7:O49">M7*N7</f>
        <v>0</v>
      </c>
      <c r="P7" s="33"/>
      <c r="Q7" s="34"/>
      <c r="R7" s="31">
        <v>0</v>
      </c>
      <c r="S7" s="30">
        <v>280</v>
      </c>
      <c r="T7" s="32">
        <f aca="true" t="shared" si="4" ref="T7:T49">R7*S7</f>
        <v>0</v>
      </c>
      <c r="U7" s="33"/>
      <c r="V7" s="34"/>
      <c r="W7" s="31">
        <v>0</v>
      </c>
      <c r="X7" s="30"/>
      <c r="Y7" s="32">
        <f aca="true" t="shared" si="5" ref="Y7:Y49">W7*X7</f>
        <v>0</v>
      </c>
      <c r="Z7" s="33"/>
      <c r="AA7" s="34"/>
      <c r="AB7" s="31">
        <v>0</v>
      </c>
      <c r="AC7" s="30">
        <v>45</v>
      </c>
      <c r="AD7" s="32">
        <f aca="true" t="shared" si="6" ref="AD7:AD49">AB7*AC7</f>
        <v>0</v>
      </c>
    </row>
    <row r="8" spans="2:30" ht="12.75" customHeight="1">
      <c r="B8" s="18" t="s">
        <v>5</v>
      </c>
      <c r="C8" s="25" t="s">
        <v>38</v>
      </c>
      <c r="D8" s="31">
        <v>0</v>
      </c>
      <c r="E8" s="14">
        <f t="shared" si="0"/>
        <v>20</v>
      </c>
      <c r="F8" s="6">
        <f t="shared" si="1"/>
        <v>0</v>
      </c>
      <c r="H8" s="31">
        <v>0</v>
      </c>
      <c r="I8" s="30">
        <v>20</v>
      </c>
      <c r="J8" s="32">
        <f t="shared" si="2"/>
        <v>0</v>
      </c>
      <c r="K8" s="33"/>
      <c r="L8" s="34"/>
      <c r="M8" s="31">
        <v>0</v>
      </c>
      <c r="N8" s="30"/>
      <c r="O8" s="32">
        <f t="shared" si="3"/>
        <v>0</v>
      </c>
      <c r="P8" s="33"/>
      <c r="Q8" s="34"/>
      <c r="R8" s="31">
        <v>0</v>
      </c>
      <c r="S8" s="30"/>
      <c r="T8" s="32">
        <f t="shared" si="4"/>
        <v>0</v>
      </c>
      <c r="U8" s="33"/>
      <c r="V8" s="34"/>
      <c r="W8" s="31">
        <v>0</v>
      </c>
      <c r="X8" s="30"/>
      <c r="Y8" s="32">
        <f t="shared" si="5"/>
        <v>0</v>
      </c>
      <c r="Z8" s="33"/>
      <c r="AA8" s="34"/>
      <c r="AB8" s="31">
        <v>0</v>
      </c>
      <c r="AC8" s="30"/>
      <c r="AD8" s="32">
        <f t="shared" si="6"/>
        <v>0</v>
      </c>
    </row>
    <row r="9" spans="2:30" ht="12.75" customHeight="1">
      <c r="B9" s="18" t="s">
        <v>44</v>
      </c>
      <c r="C9" s="25" t="s">
        <v>38</v>
      </c>
      <c r="D9" s="31">
        <v>0</v>
      </c>
      <c r="E9" s="14">
        <f t="shared" si="0"/>
        <v>1</v>
      </c>
      <c r="F9" s="6">
        <f t="shared" si="1"/>
        <v>0</v>
      </c>
      <c r="H9" s="31">
        <v>0</v>
      </c>
      <c r="I9" s="30">
        <v>0</v>
      </c>
      <c r="J9" s="32">
        <f t="shared" si="2"/>
        <v>0</v>
      </c>
      <c r="K9" s="33"/>
      <c r="L9" s="34"/>
      <c r="M9" s="31">
        <v>0</v>
      </c>
      <c r="N9" s="30"/>
      <c r="O9" s="32">
        <f t="shared" si="3"/>
        <v>0</v>
      </c>
      <c r="P9" s="33"/>
      <c r="Q9" s="34"/>
      <c r="R9" s="31">
        <v>0</v>
      </c>
      <c r="S9" s="30">
        <v>0.5</v>
      </c>
      <c r="T9" s="32">
        <f t="shared" si="4"/>
        <v>0</v>
      </c>
      <c r="U9" s="33"/>
      <c r="V9" s="34"/>
      <c r="W9" s="31">
        <v>0</v>
      </c>
      <c r="X9" s="30"/>
      <c r="Y9" s="32">
        <f t="shared" si="5"/>
        <v>0</v>
      </c>
      <c r="Z9" s="33"/>
      <c r="AA9" s="34"/>
      <c r="AB9" s="31">
        <v>0</v>
      </c>
      <c r="AC9" s="30">
        <v>0.5</v>
      </c>
      <c r="AD9" s="32">
        <f t="shared" si="6"/>
        <v>0</v>
      </c>
    </row>
    <row r="10" spans="2:30" ht="12.75" customHeight="1">
      <c r="B10" s="18" t="s">
        <v>34</v>
      </c>
      <c r="C10" s="25" t="s">
        <v>38</v>
      </c>
      <c r="D10" s="31">
        <v>0</v>
      </c>
      <c r="E10" s="14">
        <f t="shared" si="0"/>
        <v>1</v>
      </c>
      <c r="F10" s="6">
        <f t="shared" si="1"/>
        <v>0</v>
      </c>
      <c r="H10" s="31">
        <v>0</v>
      </c>
      <c r="I10" s="30">
        <v>1</v>
      </c>
      <c r="J10" s="32">
        <f t="shared" si="2"/>
        <v>0</v>
      </c>
      <c r="K10" s="33"/>
      <c r="L10" s="34"/>
      <c r="M10" s="31">
        <v>0</v>
      </c>
      <c r="N10" s="30"/>
      <c r="O10" s="32">
        <f t="shared" si="3"/>
        <v>0</v>
      </c>
      <c r="P10" s="33"/>
      <c r="Q10" s="34"/>
      <c r="R10" s="31">
        <v>0</v>
      </c>
      <c r="S10" s="30"/>
      <c r="T10" s="32">
        <f t="shared" si="4"/>
        <v>0</v>
      </c>
      <c r="U10" s="33"/>
      <c r="V10" s="34"/>
      <c r="W10" s="31">
        <v>0</v>
      </c>
      <c r="X10" s="30"/>
      <c r="Y10" s="32">
        <f t="shared" si="5"/>
        <v>0</v>
      </c>
      <c r="Z10" s="33"/>
      <c r="AA10" s="34"/>
      <c r="AB10" s="31">
        <v>0</v>
      </c>
      <c r="AC10" s="30"/>
      <c r="AD10" s="32">
        <f t="shared" si="6"/>
        <v>0</v>
      </c>
    </row>
    <row r="11" spans="2:30" ht="25.5" customHeight="1">
      <c r="B11" s="19" t="s">
        <v>33</v>
      </c>
      <c r="C11" s="26" t="s">
        <v>38</v>
      </c>
      <c r="D11" s="31">
        <v>0</v>
      </c>
      <c r="E11" s="14">
        <f t="shared" si="0"/>
        <v>20</v>
      </c>
      <c r="F11" s="6">
        <f t="shared" si="1"/>
        <v>0</v>
      </c>
      <c r="H11" s="31">
        <v>0</v>
      </c>
      <c r="I11" s="30">
        <v>6</v>
      </c>
      <c r="J11" s="32">
        <f t="shared" si="2"/>
        <v>0</v>
      </c>
      <c r="K11" s="33"/>
      <c r="L11" s="34"/>
      <c r="M11" s="31">
        <v>0</v>
      </c>
      <c r="N11" s="30">
        <v>4</v>
      </c>
      <c r="O11" s="32">
        <f t="shared" si="3"/>
        <v>0</v>
      </c>
      <c r="P11" s="33"/>
      <c r="Q11" s="34"/>
      <c r="R11" s="31">
        <v>0</v>
      </c>
      <c r="S11" s="30">
        <v>4</v>
      </c>
      <c r="T11" s="32">
        <f t="shared" si="4"/>
        <v>0</v>
      </c>
      <c r="U11" s="33"/>
      <c r="V11" s="34"/>
      <c r="W11" s="31">
        <v>0</v>
      </c>
      <c r="X11" s="30">
        <v>2</v>
      </c>
      <c r="Y11" s="32">
        <f t="shared" si="5"/>
        <v>0</v>
      </c>
      <c r="Z11" s="33"/>
      <c r="AA11" s="34"/>
      <c r="AB11" s="31">
        <v>0</v>
      </c>
      <c r="AC11" s="30">
        <v>4</v>
      </c>
      <c r="AD11" s="32">
        <f t="shared" si="6"/>
        <v>0</v>
      </c>
    </row>
    <row r="12" spans="2:30" ht="12.75" customHeight="1">
      <c r="B12" s="19" t="s">
        <v>22</v>
      </c>
      <c r="C12" s="26" t="s">
        <v>37</v>
      </c>
      <c r="D12" s="31">
        <v>0</v>
      </c>
      <c r="E12" s="14">
        <f t="shared" si="0"/>
        <v>2430</v>
      </c>
      <c r="F12" s="6">
        <f t="shared" si="1"/>
        <v>0</v>
      </c>
      <c r="H12" s="31">
        <v>0</v>
      </c>
      <c r="I12" s="30">
        <v>505</v>
      </c>
      <c r="J12" s="32">
        <f t="shared" si="2"/>
        <v>0</v>
      </c>
      <c r="K12" s="33"/>
      <c r="L12" s="34"/>
      <c r="M12" s="31">
        <v>0</v>
      </c>
      <c r="N12" s="30">
        <v>845</v>
      </c>
      <c r="O12" s="32">
        <f t="shared" si="3"/>
        <v>0</v>
      </c>
      <c r="P12" s="33"/>
      <c r="Q12" s="34"/>
      <c r="R12" s="31">
        <v>0</v>
      </c>
      <c r="S12" s="30">
        <v>470</v>
      </c>
      <c r="T12" s="32">
        <f t="shared" si="4"/>
        <v>0</v>
      </c>
      <c r="U12" s="33"/>
      <c r="V12" s="34"/>
      <c r="W12" s="31">
        <v>0</v>
      </c>
      <c r="X12" s="30">
        <v>170</v>
      </c>
      <c r="Y12" s="32">
        <f t="shared" si="5"/>
        <v>0</v>
      </c>
      <c r="Z12" s="33"/>
      <c r="AA12" s="34"/>
      <c r="AB12" s="31">
        <v>0</v>
      </c>
      <c r="AC12" s="30">
        <v>440</v>
      </c>
      <c r="AD12" s="32">
        <f t="shared" si="6"/>
        <v>0</v>
      </c>
    </row>
    <row r="13" spans="2:30" ht="12.75" customHeight="1">
      <c r="B13" s="18" t="s">
        <v>32</v>
      </c>
      <c r="C13" s="25" t="s">
        <v>37</v>
      </c>
      <c r="D13" s="31">
        <v>0</v>
      </c>
      <c r="E13" s="14">
        <f t="shared" si="0"/>
        <v>24</v>
      </c>
      <c r="F13" s="6">
        <f t="shared" si="1"/>
        <v>0</v>
      </c>
      <c r="H13" s="31">
        <v>0</v>
      </c>
      <c r="I13" s="30"/>
      <c r="J13" s="32">
        <f t="shared" si="2"/>
        <v>0</v>
      </c>
      <c r="K13" s="33"/>
      <c r="L13" s="34"/>
      <c r="M13" s="31">
        <v>0</v>
      </c>
      <c r="N13" s="30">
        <v>8</v>
      </c>
      <c r="O13" s="32">
        <f t="shared" si="3"/>
        <v>0</v>
      </c>
      <c r="P13" s="33"/>
      <c r="Q13" s="34"/>
      <c r="R13" s="31">
        <v>0</v>
      </c>
      <c r="S13" s="30">
        <v>2</v>
      </c>
      <c r="T13" s="32">
        <f t="shared" si="4"/>
        <v>0</v>
      </c>
      <c r="U13" s="33"/>
      <c r="V13" s="34"/>
      <c r="W13" s="31">
        <v>0</v>
      </c>
      <c r="X13" s="30">
        <v>6</v>
      </c>
      <c r="Y13" s="32">
        <f t="shared" si="5"/>
        <v>0</v>
      </c>
      <c r="Z13" s="33"/>
      <c r="AA13" s="34"/>
      <c r="AB13" s="31">
        <v>0</v>
      </c>
      <c r="AC13" s="30">
        <v>8</v>
      </c>
      <c r="AD13" s="32">
        <f t="shared" si="6"/>
        <v>0</v>
      </c>
    </row>
    <row r="14" spans="2:30" ht="12.75" customHeight="1">
      <c r="B14" s="18" t="s">
        <v>6</v>
      </c>
      <c r="C14" s="25" t="s">
        <v>37</v>
      </c>
      <c r="D14" s="31">
        <v>0</v>
      </c>
      <c r="E14" s="14">
        <f t="shared" si="0"/>
        <v>2</v>
      </c>
      <c r="F14" s="6">
        <f t="shared" si="1"/>
        <v>0</v>
      </c>
      <c r="H14" s="31">
        <v>0</v>
      </c>
      <c r="I14" s="30"/>
      <c r="J14" s="32">
        <f t="shared" si="2"/>
        <v>0</v>
      </c>
      <c r="K14" s="33"/>
      <c r="L14" s="34"/>
      <c r="M14" s="31">
        <v>0</v>
      </c>
      <c r="N14" s="30">
        <v>2</v>
      </c>
      <c r="O14" s="32">
        <f t="shared" si="3"/>
        <v>0</v>
      </c>
      <c r="P14" s="33"/>
      <c r="Q14" s="34"/>
      <c r="R14" s="31">
        <v>0</v>
      </c>
      <c r="S14" s="30"/>
      <c r="T14" s="32">
        <f t="shared" si="4"/>
        <v>0</v>
      </c>
      <c r="U14" s="33"/>
      <c r="V14" s="34"/>
      <c r="W14" s="31">
        <v>0</v>
      </c>
      <c r="X14" s="30"/>
      <c r="Y14" s="32">
        <f t="shared" si="5"/>
        <v>0</v>
      </c>
      <c r="Z14" s="33"/>
      <c r="AA14" s="34"/>
      <c r="AB14" s="31">
        <v>0</v>
      </c>
      <c r="AC14" s="30"/>
      <c r="AD14" s="32">
        <f t="shared" si="6"/>
        <v>0</v>
      </c>
    </row>
    <row r="15" spans="2:30" ht="12.75" customHeight="1">
      <c r="B15" s="18" t="s">
        <v>35</v>
      </c>
      <c r="C15" s="25" t="s">
        <v>37</v>
      </c>
      <c r="D15" s="31">
        <v>0</v>
      </c>
      <c r="E15" s="14">
        <f t="shared" si="0"/>
        <v>1450</v>
      </c>
      <c r="F15" s="6">
        <f t="shared" si="1"/>
        <v>0</v>
      </c>
      <c r="H15" s="31">
        <v>0</v>
      </c>
      <c r="I15" s="30">
        <v>525</v>
      </c>
      <c r="J15" s="32">
        <f t="shared" si="2"/>
        <v>0</v>
      </c>
      <c r="K15" s="33"/>
      <c r="L15" s="34"/>
      <c r="M15" s="31">
        <v>0</v>
      </c>
      <c r="N15" s="30">
        <v>600</v>
      </c>
      <c r="O15" s="32">
        <f t="shared" si="3"/>
        <v>0</v>
      </c>
      <c r="P15" s="33"/>
      <c r="Q15" s="34"/>
      <c r="R15" s="31">
        <v>0</v>
      </c>
      <c r="S15" s="30">
        <v>280</v>
      </c>
      <c r="T15" s="32">
        <f t="shared" si="4"/>
        <v>0</v>
      </c>
      <c r="U15" s="33"/>
      <c r="V15" s="34"/>
      <c r="W15" s="31">
        <v>0</v>
      </c>
      <c r="X15" s="30"/>
      <c r="Y15" s="32">
        <f t="shared" si="5"/>
        <v>0</v>
      </c>
      <c r="Z15" s="33"/>
      <c r="AA15" s="34"/>
      <c r="AB15" s="31">
        <v>0</v>
      </c>
      <c r="AC15" s="30">
        <v>45</v>
      </c>
      <c r="AD15" s="32">
        <f t="shared" si="6"/>
        <v>0</v>
      </c>
    </row>
    <row r="16" spans="2:30" ht="12.75" customHeight="1">
      <c r="B16" s="18" t="s">
        <v>7</v>
      </c>
      <c r="C16" s="25" t="s">
        <v>37</v>
      </c>
      <c r="D16" s="31">
        <v>0</v>
      </c>
      <c r="E16" s="14">
        <f t="shared" si="0"/>
        <v>1</v>
      </c>
      <c r="F16" s="6">
        <f t="shared" si="1"/>
        <v>0</v>
      </c>
      <c r="H16" s="31">
        <v>0</v>
      </c>
      <c r="I16" s="30">
        <v>0.5</v>
      </c>
      <c r="J16" s="32">
        <f t="shared" si="2"/>
        <v>0</v>
      </c>
      <c r="K16" s="33"/>
      <c r="L16" s="34"/>
      <c r="M16" s="31">
        <v>0</v>
      </c>
      <c r="N16" s="30">
        <v>0</v>
      </c>
      <c r="O16" s="32">
        <f t="shared" si="3"/>
        <v>0</v>
      </c>
      <c r="P16" s="33"/>
      <c r="Q16" s="34"/>
      <c r="R16" s="31">
        <v>0</v>
      </c>
      <c r="S16" s="30">
        <v>0.2</v>
      </c>
      <c r="T16" s="32">
        <f t="shared" si="4"/>
        <v>0</v>
      </c>
      <c r="U16" s="33"/>
      <c r="V16" s="34"/>
      <c r="W16" s="31">
        <v>0</v>
      </c>
      <c r="X16" s="30"/>
      <c r="Y16" s="32">
        <f t="shared" si="5"/>
        <v>0</v>
      </c>
      <c r="Z16" s="33"/>
      <c r="AA16" s="34"/>
      <c r="AB16" s="31">
        <v>0</v>
      </c>
      <c r="AC16" s="30">
        <v>0.3</v>
      </c>
      <c r="AD16" s="32">
        <f t="shared" si="6"/>
        <v>0</v>
      </c>
    </row>
    <row r="17" spans="2:30" ht="12.75" customHeight="1">
      <c r="B17" s="18" t="s">
        <v>9</v>
      </c>
      <c r="C17" s="25" t="s">
        <v>37</v>
      </c>
      <c r="D17" s="31">
        <v>0</v>
      </c>
      <c r="E17" s="14">
        <f t="shared" si="0"/>
        <v>12</v>
      </c>
      <c r="F17" s="6">
        <f t="shared" si="1"/>
        <v>0</v>
      </c>
      <c r="H17" s="31">
        <v>0</v>
      </c>
      <c r="I17" s="30">
        <v>4</v>
      </c>
      <c r="J17" s="32">
        <f t="shared" si="2"/>
        <v>0</v>
      </c>
      <c r="K17" s="33"/>
      <c r="L17" s="34"/>
      <c r="M17" s="31">
        <v>0</v>
      </c>
      <c r="N17" s="30">
        <v>3</v>
      </c>
      <c r="O17" s="32">
        <f t="shared" si="3"/>
        <v>0</v>
      </c>
      <c r="P17" s="33"/>
      <c r="Q17" s="34"/>
      <c r="R17" s="31">
        <v>0</v>
      </c>
      <c r="S17" s="30">
        <v>2</v>
      </c>
      <c r="T17" s="32">
        <f t="shared" si="4"/>
        <v>0</v>
      </c>
      <c r="U17" s="33"/>
      <c r="V17" s="34"/>
      <c r="W17" s="31">
        <v>0</v>
      </c>
      <c r="X17" s="30">
        <v>1</v>
      </c>
      <c r="Y17" s="32">
        <f t="shared" si="5"/>
        <v>0</v>
      </c>
      <c r="Z17" s="33"/>
      <c r="AA17" s="34"/>
      <c r="AB17" s="31">
        <v>0</v>
      </c>
      <c r="AC17" s="30">
        <v>2</v>
      </c>
      <c r="AD17" s="32">
        <f t="shared" si="6"/>
        <v>0</v>
      </c>
    </row>
    <row r="18" spans="2:30" ht="12.75" customHeight="1">
      <c r="B18" s="18" t="s">
        <v>8</v>
      </c>
      <c r="C18" s="25" t="s">
        <v>37</v>
      </c>
      <c r="D18" s="31">
        <v>0</v>
      </c>
      <c r="E18" s="14">
        <f t="shared" si="0"/>
        <v>22</v>
      </c>
      <c r="F18" s="6">
        <f t="shared" si="1"/>
        <v>0</v>
      </c>
      <c r="H18" s="31">
        <v>0</v>
      </c>
      <c r="I18" s="30">
        <v>6</v>
      </c>
      <c r="J18" s="32">
        <f t="shared" si="2"/>
        <v>0</v>
      </c>
      <c r="K18" s="33"/>
      <c r="L18" s="34"/>
      <c r="M18" s="31">
        <v>0</v>
      </c>
      <c r="N18" s="30">
        <v>5</v>
      </c>
      <c r="O18" s="32">
        <f t="shared" si="3"/>
        <v>0</v>
      </c>
      <c r="P18" s="33"/>
      <c r="Q18" s="34"/>
      <c r="R18" s="31">
        <v>0</v>
      </c>
      <c r="S18" s="30">
        <v>2</v>
      </c>
      <c r="T18" s="32">
        <f t="shared" si="4"/>
        <v>0</v>
      </c>
      <c r="U18" s="33"/>
      <c r="V18" s="34"/>
      <c r="W18" s="31">
        <v>0</v>
      </c>
      <c r="X18" s="30">
        <v>4</v>
      </c>
      <c r="Y18" s="32">
        <f t="shared" si="5"/>
        <v>0</v>
      </c>
      <c r="Z18" s="33"/>
      <c r="AA18" s="34"/>
      <c r="AB18" s="31">
        <v>0</v>
      </c>
      <c r="AC18" s="30">
        <v>5</v>
      </c>
      <c r="AD18" s="32">
        <f t="shared" si="6"/>
        <v>0</v>
      </c>
    </row>
    <row r="19" spans="2:30" ht="12.75" customHeight="1">
      <c r="B19" s="18" t="s">
        <v>31</v>
      </c>
      <c r="C19" s="25" t="s">
        <v>38</v>
      </c>
      <c r="D19" s="31">
        <v>0</v>
      </c>
      <c r="E19" s="14">
        <f t="shared" si="0"/>
        <v>300</v>
      </c>
      <c r="F19" s="6">
        <f t="shared" si="1"/>
        <v>0</v>
      </c>
      <c r="H19" s="31">
        <v>0</v>
      </c>
      <c r="I19" s="30"/>
      <c r="J19" s="32">
        <f t="shared" si="2"/>
        <v>0</v>
      </c>
      <c r="K19" s="33"/>
      <c r="L19" s="34"/>
      <c r="M19" s="31">
        <v>0</v>
      </c>
      <c r="N19" s="30">
        <v>300</v>
      </c>
      <c r="O19" s="32">
        <f t="shared" si="3"/>
        <v>0</v>
      </c>
      <c r="P19" s="33"/>
      <c r="Q19" s="34"/>
      <c r="R19" s="31">
        <v>0</v>
      </c>
      <c r="S19" s="30"/>
      <c r="T19" s="32">
        <f t="shared" si="4"/>
        <v>0</v>
      </c>
      <c r="U19" s="33"/>
      <c r="V19" s="34"/>
      <c r="W19" s="31">
        <v>0</v>
      </c>
      <c r="X19" s="30"/>
      <c r="Y19" s="32">
        <f t="shared" si="5"/>
        <v>0</v>
      </c>
      <c r="Z19" s="33"/>
      <c r="AA19" s="34"/>
      <c r="AB19" s="31">
        <v>0</v>
      </c>
      <c r="AC19" s="30"/>
      <c r="AD19" s="32">
        <f t="shared" si="6"/>
        <v>0</v>
      </c>
    </row>
    <row r="20" spans="2:30" ht="12.75" customHeight="1">
      <c r="B20" s="18" t="s">
        <v>30</v>
      </c>
      <c r="C20" s="25" t="s">
        <v>38</v>
      </c>
      <c r="D20" s="31">
        <v>0</v>
      </c>
      <c r="E20" s="14">
        <f t="shared" si="0"/>
        <v>300</v>
      </c>
      <c r="F20" s="6">
        <f t="shared" si="1"/>
        <v>0</v>
      </c>
      <c r="H20" s="31">
        <v>0</v>
      </c>
      <c r="I20" s="30"/>
      <c r="J20" s="32">
        <f t="shared" si="2"/>
        <v>0</v>
      </c>
      <c r="K20" s="33"/>
      <c r="L20" s="34"/>
      <c r="M20" s="31">
        <v>0</v>
      </c>
      <c r="N20" s="30">
        <v>300</v>
      </c>
      <c r="O20" s="32">
        <f t="shared" si="3"/>
        <v>0</v>
      </c>
      <c r="P20" s="33"/>
      <c r="Q20" s="34"/>
      <c r="R20" s="31">
        <v>0</v>
      </c>
      <c r="S20" s="30"/>
      <c r="T20" s="32">
        <f t="shared" si="4"/>
        <v>0</v>
      </c>
      <c r="U20" s="33"/>
      <c r="V20" s="34"/>
      <c r="W20" s="31">
        <v>0</v>
      </c>
      <c r="X20" s="30"/>
      <c r="Y20" s="32">
        <f t="shared" si="5"/>
        <v>0</v>
      </c>
      <c r="Z20" s="33"/>
      <c r="AA20" s="34"/>
      <c r="AB20" s="31">
        <v>0</v>
      </c>
      <c r="AC20" s="30"/>
      <c r="AD20" s="32">
        <f t="shared" si="6"/>
        <v>0</v>
      </c>
    </row>
    <row r="21" spans="2:30" ht="12.75" customHeight="1">
      <c r="B21" s="18" t="s">
        <v>29</v>
      </c>
      <c r="C21" s="25" t="s">
        <v>38</v>
      </c>
      <c r="D21" s="31">
        <v>0</v>
      </c>
      <c r="E21" s="14">
        <f t="shared" si="0"/>
        <v>300</v>
      </c>
      <c r="F21" s="6">
        <f t="shared" si="1"/>
        <v>0</v>
      </c>
      <c r="H21" s="31">
        <v>0</v>
      </c>
      <c r="I21" s="30"/>
      <c r="J21" s="32">
        <f t="shared" si="2"/>
        <v>0</v>
      </c>
      <c r="K21" s="33"/>
      <c r="L21" s="34"/>
      <c r="M21" s="31">
        <v>0</v>
      </c>
      <c r="N21" s="30">
        <v>300</v>
      </c>
      <c r="O21" s="32">
        <f t="shared" si="3"/>
        <v>0</v>
      </c>
      <c r="P21" s="33"/>
      <c r="Q21" s="34"/>
      <c r="R21" s="31">
        <v>0</v>
      </c>
      <c r="S21" s="30"/>
      <c r="T21" s="32">
        <f t="shared" si="4"/>
        <v>0</v>
      </c>
      <c r="U21" s="33"/>
      <c r="V21" s="34"/>
      <c r="W21" s="31">
        <v>0</v>
      </c>
      <c r="X21" s="30"/>
      <c r="Y21" s="32">
        <f t="shared" si="5"/>
        <v>0</v>
      </c>
      <c r="Z21" s="33"/>
      <c r="AA21" s="34"/>
      <c r="AB21" s="31">
        <v>0</v>
      </c>
      <c r="AC21" s="30"/>
      <c r="AD21" s="32">
        <f t="shared" si="6"/>
        <v>0</v>
      </c>
    </row>
    <row r="22" spans="2:30" ht="12.75" customHeight="1">
      <c r="B22" s="18" t="s">
        <v>40</v>
      </c>
      <c r="C22" s="25" t="s">
        <v>38</v>
      </c>
      <c r="D22" s="31">
        <v>0</v>
      </c>
      <c r="E22" s="14">
        <f t="shared" si="0"/>
        <v>10</v>
      </c>
      <c r="F22" s="6">
        <f t="shared" si="1"/>
        <v>0</v>
      </c>
      <c r="H22" s="31">
        <v>0</v>
      </c>
      <c r="I22" s="30">
        <v>2</v>
      </c>
      <c r="J22" s="32">
        <f t="shared" si="2"/>
        <v>0</v>
      </c>
      <c r="K22" s="33"/>
      <c r="L22" s="34"/>
      <c r="M22" s="31">
        <v>0</v>
      </c>
      <c r="N22" s="30">
        <v>2</v>
      </c>
      <c r="O22" s="32">
        <f t="shared" si="3"/>
        <v>0</v>
      </c>
      <c r="P22" s="33"/>
      <c r="Q22" s="34"/>
      <c r="R22" s="31">
        <v>0</v>
      </c>
      <c r="S22" s="30">
        <v>2</v>
      </c>
      <c r="T22" s="32">
        <f t="shared" si="4"/>
        <v>0</v>
      </c>
      <c r="U22" s="33"/>
      <c r="V22" s="34"/>
      <c r="W22" s="31">
        <v>0</v>
      </c>
      <c r="X22" s="30">
        <v>2</v>
      </c>
      <c r="Y22" s="32">
        <f t="shared" si="5"/>
        <v>0</v>
      </c>
      <c r="Z22" s="33"/>
      <c r="AA22" s="34"/>
      <c r="AB22" s="31">
        <v>0</v>
      </c>
      <c r="AC22" s="30">
        <v>2</v>
      </c>
      <c r="AD22" s="32">
        <f t="shared" si="6"/>
        <v>0</v>
      </c>
    </row>
    <row r="23" spans="2:30" ht="12.75" customHeight="1">
      <c r="B23" s="18" t="s">
        <v>39</v>
      </c>
      <c r="C23" s="25" t="s">
        <v>38</v>
      </c>
      <c r="D23" s="31">
        <v>0</v>
      </c>
      <c r="E23" s="14">
        <f t="shared" si="0"/>
        <v>48</v>
      </c>
      <c r="F23" s="6">
        <f t="shared" si="1"/>
        <v>0</v>
      </c>
      <c r="H23" s="31">
        <v>0</v>
      </c>
      <c r="I23" s="30"/>
      <c r="J23" s="32">
        <f t="shared" si="2"/>
        <v>0</v>
      </c>
      <c r="K23" s="33"/>
      <c r="L23" s="34"/>
      <c r="M23" s="31">
        <v>0</v>
      </c>
      <c r="N23" s="30">
        <v>14</v>
      </c>
      <c r="O23" s="32">
        <f t="shared" si="3"/>
        <v>0</v>
      </c>
      <c r="P23" s="33"/>
      <c r="Q23" s="34"/>
      <c r="R23" s="31">
        <v>0</v>
      </c>
      <c r="S23" s="30">
        <v>6</v>
      </c>
      <c r="T23" s="32">
        <f t="shared" si="4"/>
        <v>0</v>
      </c>
      <c r="U23" s="33"/>
      <c r="V23" s="34"/>
      <c r="W23" s="31">
        <v>0</v>
      </c>
      <c r="X23" s="30">
        <v>12</v>
      </c>
      <c r="Y23" s="32">
        <f t="shared" si="5"/>
        <v>0</v>
      </c>
      <c r="Z23" s="33"/>
      <c r="AA23" s="34"/>
      <c r="AB23" s="31">
        <v>0</v>
      </c>
      <c r="AC23" s="30">
        <v>16</v>
      </c>
      <c r="AD23" s="32">
        <f t="shared" si="6"/>
        <v>0</v>
      </c>
    </row>
    <row r="24" spans="2:30" ht="12.75" customHeight="1">
      <c r="B24" s="18" t="s">
        <v>52</v>
      </c>
      <c r="C24" s="25" t="s">
        <v>38</v>
      </c>
      <c r="D24" s="31">
        <v>0</v>
      </c>
      <c r="E24" s="14">
        <f t="shared" si="0"/>
        <v>144</v>
      </c>
      <c r="F24" s="6">
        <f t="shared" si="1"/>
        <v>0</v>
      </c>
      <c r="H24" s="31">
        <v>0</v>
      </c>
      <c r="I24" s="30">
        <v>30</v>
      </c>
      <c r="J24" s="32">
        <f t="shared" si="2"/>
        <v>0</v>
      </c>
      <c r="K24" s="33"/>
      <c r="L24" s="34"/>
      <c r="M24" s="31">
        <v>0</v>
      </c>
      <c r="N24" s="30">
        <v>28</v>
      </c>
      <c r="O24" s="32">
        <f t="shared" si="3"/>
        <v>0</v>
      </c>
      <c r="P24" s="33"/>
      <c r="Q24" s="34"/>
      <c r="R24" s="31">
        <v>0</v>
      </c>
      <c r="S24" s="30">
        <v>12</v>
      </c>
      <c r="T24" s="32">
        <f t="shared" si="4"/>
        <v>0</v>
      </c>
      <c r="U24" s="33"/>
      <c r="V24" s="34"/>
      <c r="W24" s="31">
        <v>0</v>
      </c>
      <c r="X24" s="30">
        <v>42</v>
      </c>
      <c r="Y24" s="32">
        <f t="shared" si="5"/>
        <v>0</v>
      </c>
      <c r="Z24" s="33"/>
      <c r="AA24" s="34"/>
      <c r="AB24" s="31">
        <v>0</v>
      </c>
      <c r="AC24" s="30">
        <v>32</v>
      </c>
      <c r="AD24" s="32">
        <f t="shared" si="6"/>
        <v>0</v>
      </c>
    </row>
    <row r="25" spans="2:30" ht="12.75" customHeight="1">
      <c r="B25" s="18" t="s">
        <v>27</v>
      </c>
      <c r="C25" s="25" t="s">
        <v>38</v>
      </c>
      <c r="D25" s="31">
        <v>0</v>
      </c>
      <c r="E25" s="14">
        <f t="shared" si="0"/>
        <v>2</v>
      </c>
      <c r="F25" s="6">
        <f t="shared" si="1"/>
        <v>0</v>
      </c>
      <c r="H25" s="31">
        <v>0</v>
      </c>
      <c r="I25" s="30">
        <v>2</v>
      </c>
      <c r="J25" s="32">
        <f t="shared" si="2"/>
        <v>0</v>
      </c>
      <c r="K25" s="33"/>
      <c r="L25" s="34"/>
      <c r="M25" s="31">
        <v>0</v>
      </c>
      <c r="N25" s="30"/>
      <c r="O25" s="32">
        <f t="shared" si="3"/>
        <v>0</v>
      </c>
      <c r="P25" s="33"/>
      <c r="Q25" s="34"/>
      <c r="R25" s="31">
        <v>0</v>
      </c>
      <c r="S25" s="30"/>
      <c r="T25" s="32">
        <f t="shared" si="4"/>
        <v>0</v>
      </c>
      <c r="U25" s="33"/>
      <c r="V25" s="34"/>
      <c r="W25" s="31">
        <v>0</v>
      </c>
      <c r="X25" s="30"/>
      <c r="Y25" s="32">
        <f t="shared" si="5"/>
        <v>0</v>
      </c>
      <c r="Z25" s="33"/>
      <c r="AA25" s="34"/>
      <c r="AB25" s="31">
        <v>0</v>
      </c>
      <c r="AC25" s="30"/>
      <c r="AD25" s="32">
        <f t="shared" si="6"/>
        <v>0</v>
      </c>
    </row>
    <row r="26" spans="2:30" ht="12.75" customHeight="1">
      <c r="B26" s="18" t="s">
        <v>21</v>
      </c>
      <c r="C26" s="25" t="s">
        <v>38</v>
      </c>
      <c r="D26" s="31">
        <v>0</v>
      </c>
      <c r="E26" s="14">
        <f t="shared" si="0"/>
        <v>1382</v>
      </c>
      <c r="F26" s="6">
        <f t="shared" si="1"/>
        <v>0</v>
      </c>
      <c r="H26" s="31">
        <v>0</v>
      </c>
      <c r="I26" s="30">
        <v>480</v>
      </c>
      <c r="J26" s="32">
        <f t="shared" si="2"/>
        <v>0</v>
      </c>
      <c r="K26" s="33"/>
      <c r="L26" s="34"/>
      <c r="M26" s="31">
        <v>0</v>
      </c>
      <c r="N26" s="30">
        <v>304</v>
      </c>
      <c r="O26" s="32">
        <f t="shared" si="3"/>
        <v>0</v>
      </c>
      <c r="P26" s="33"/>
      <c r="Q26" s="34"/>
      <c r="R26" s="31">
        <v>0</v>
      </c>
      <c r="S26" s="30">
        <v>142</v>
      </c>
      <c r="T26" s="32">
        <f t="shared" si="4"/>
        <v>0</v>
      </c>
      <c r="U26" s="33"/>
      <c r="V26" s="34"/>
      <c r="W26" s="31">
        <v>0</v>
      </c>
      <c r="X26" s="30">
        <v>256</v>
      </c>
      <c r="Y26" s="32">
        <f t="shared" si="5"/>
        <v>0</v>
      </c>
      <c r="Z26" s="33"/>
      <c r="AA26" s="34"/>
      <c r="AB26" s="31">
        <v>0</v>
      </c>
      <c r="AC26" s="30">
        <v>200</v>
      </c>
      <c r="AD26" s="32">
        <f t="shared" si="6"/>
        <v>0</v>
      </c>
    </row>
    <row r="27" spans="2:30" ht="12.75" customHeight="1">
      <c r="B27" s="18" t="s">
        <v>20</v>
      </c>
      <c r="C27" s="25" t="s">
        <v>38</v>
      </c>
      <c r="D27" s="31">
        <v>0</v>
      </c>
      <c r="E27" s="14">
        <f t="shared" si="0"/>
        <v>31</v>
      </c>
      <c r="F27" s="6">
        <f t="shared" si="1"/>
        <v>0</v>
      </c>
      <c r="H27" s="31">
        <v>0</v>
      </c>
      <c r="I27" s="30">
        <v>4</v>
      </c>
      <c r="J27" s="32">
        <f t="shared" si="2"/>
        <v>0</v>
      </c>
      <c r="K27" s="33"/>
      <c r="L27" s="34"/>
      <c r="M27" s="31">
        <v>0</v>
      </c>
      <c r="N27" s="30">
        <v>8</v>
      </c>
      <c r="O27" s="32">
        <f t="shared" si="3"/>
        <v>0</v>
      </c>
      <c r="P27" s="33"/>
      <c r="Q27" s="34"/>
      <c r="R27" s="31">
        <v>0</v>
      </c>
      <c r="S27" s="30">
        <v>3</v>
      </c>
      <c r="T27" s="32">
        <f t="shared" si="4"/>
        <v>0</v>
      </c>
      <c r="U27" s="33"/>
      <c r="V27" s="34"/>
      <c r="W27" s="31">
        <v>0</v>
      </c>
      <c r="X27" s="30">
        <v>8</v>
      </c>
      <c r="Y27" s="32">
        <f t="shared" si="5"/>
        <v>0</v>
      </c>
      <c r="Z27" s="33"/>
      <c r="AA27" s="34"/>
      <c r="AB27" s="31">
        <v>0</v>
      </c>
      <c r="AC27" s="30">
        <v>8</v>
      </c>
      <c r="AD27" s="32">
        <f t="shared" si="6"/>
        <v>0</v>
      </c>
    </row>
    <row r="28" spans="2:30" ht="12.75" customHeight="1">
      <c r="B28" s="18" t="s">
        <v>25</v>
      </c>
      <c r="C28" s="25" t="s">
        <v>38</v>
      </c>
      <c r="D28" s="31">
        <v>0</v>
      </c>
      <c r="E28" s="14">
        <f t="shared" si="0"/>
        <v>5</v>
      </c>
      <c r="F28" s="6">
        <f t="shared" si="1"/>
        <v>0</v>
      </c>
      <c r="H28" s="31">
        <v>0</v>
      </c>
      <c r="I28" s="30">
        <v>1</v>
      </c>
      <c r="J28" s="32">
        <f t="shared" si="2"/>
        <v>0</v>
      </c>
      <c r="K28" s="33"/>
      <c r="L28" s="34"/>
      <c r="M28" s="31">
        <v>0</v>
      </c>
      <c r="N28" s="30">
        <v>1</v>
      </c>
      <c r="O28" s="32">
        <f t="shared" si="3"/>
        <v>0</v>
      </c>
      <c r="P28" s="33"/>
      <c r="Q28" s="34"/>
      <c r="R28" s="31">
        <v>0</v>
      </c>
      <c r="S28" s="30">
        <v>1</v>
      </c>
      <c r="T28" s="32">
        <f t="shared" si="4"/>
        <v>0</v>
      </c>
      <c r="U28" s="33"/>
      <c r="V28" s="34"/>
      <c r="W28" s="31">
        <v>0</v>
      </c>
      <c r="X28" s="30">
        <v>1</v>
      </c>
      <c r="Y28" s="32">
        <f t="shared" si="5"/>
        <v>0</v>
      </c>
      <c r="Z28" s="33"/>
      <c r="AA28" s="34"/>
      <c r="AB28" s="31">
        <v>0</v>
      </c>
      <c r="AC28" s="30">
        <v>1</v>
      </c>
      <c r="AD28" s="32">
        <f t="shared" si="6"/>
        <v>0</v>
      </c>
    </row>
    <row r="29" spans="2:30" ht="12.75" customHeight="1">
      <c r="B29" s="18" t="s">
        <v>50</v>
      </c>
      <c r="C29" s="25" t="s">
        <v>37</v>
      </c>
      <c r="D29" s="31">
        <v>0</v>
      </c>
      <c r="E29" s="14">
        <f t="shared" si="0"/>
        <v>50</v>
      </c>
      <c r="F29" s="6">
        <f t="shared" si="1"/>
        <v>0</v>
      </c>
      <c r="H29" s="31">
        <v>0</v>
      </c>
      <c r="I29" s="30">
        <v>4</v>
      </c>
      <c r="J29" s="32">
        <f t="shared" si="2"/>
        <v>0</v>
      </c>
      <c r="K29" s="33"/>
      <c r="L29" s="34"/>
      <c r="M29" s="31">
        <v>0</v>
      </c>
      <c r="N29" s="30">
        <v>11</v>
      </c>
      <c r="O29" s="32">
        <f t="shared" si="3"/>
        <v>0</v>
      </c>
      <c r="P29" s="33"/>
      <c r="Q29" s="34"/>
      <c r="R29" s="31">
        <v>0</v>
      </c>
      <c r="S29" s="30">
        <v>6</v>
      </c>
      <c r="T29" s="32">
        <f t="shared" si="4"/>
        <v>0</v>
      </c>
      <c r="U29" s="33"/>
      <c r="V29" s="34"/>
      <c r="W29" s="31">
        <v>0</v>
      </c>
      <c r="X29" s="30">
        <v>12</v>
      </c>
      <c r="Y29" s="32">
        <f t="shared" si="5"/>
        <v>0</v>
      </c>
      <c r="Z29" s="33"/>
      <c r="AA29" s="34"/>
      <c r="AB29" s="31">
        <v>0</v>
      </c>
      <c r="AC29" s="30">
        <v>17</v>
      </c>
      <c r="AD29" s="32">
        <f t="shared" si="6"/>
        <v>0</v>
      </c>
    </row>
    <row r="30" spans="2:30" ht="12.75" customHeight="1">
      <c r="B30" s="18" t="s">
        <v>26</v>
      </c>
      <c r="C30" s="25" t="s">
        <v>37</v>
      </c>
      <c r="D30" s="31">
        <v>0</v>
      </c>
      <c r="E30" s="14">
        <f t="shared" si="0"/>
        <v>460</v>
      </c>
      <c r="F30" s="6">
        <f t="shared" si="1"/>
        <v>0</v>
      </c>
      <c r="H30" s="31">
        <v>0</v>
      </c>
      <c r="I30" s="30">
        <v>120</v>
      </c>
      <c r="J30" s="32">
        <f t="shared" si="2"/>
        <v>0</v>
      </c>
      <c r="K30" s="33"/>
      <c r="L30" s="34"/>
      <c r="M30" s="31">
        <v>0</v>
      </c>
      <c r="N30" s="30">
        <v>76</v>
      </c>
      <c r="O30" s="32">
        <f t="shared" si="3"/>
        <v>0</v>
      </c>
      <c r="P30" s="33"/>
      <c r="Q30" s="34"/>
      <c r="R30" s="31">
        <v>0</v>
      </c>
      <c r="S30" s="30">
        <v>36</v>
      </c>
      <c r="T30" s="32">
        <f t="shared" si="4"/>
        <v>0</v>
      </c>
      <c r="U30" s="33"/>
      <c r="V30" s="34"/>
      <c r="W30" s="31">
        <v>0</v>
      </c>
      <c r="X30" s="30">
        <v>128</v>
      </c>
      <c r="Y30" s="32">
        <f t="shared" si="5"/>
        <v>0</v>
      </c>
      <c r="Z30" s="33"/>
      <c r="AA30" s="34"/>
      <c r="AB30" s="31">
        <v>0</v>
      </c>
      <c r="AC30" s="30">
        <v>100</v>
      </c>
      <c r="AD30" s="32">
        <f t="shared" si="6"/>
        <v>0</v>
      </c>
    </row>
    <row r="31" spans="2:30" ht="12.75" customHeight="1">
      <c r="B31" s="18" t="s">
        <v>19</v>
      </c>
      <c r="C31" s="25" t="s">
        <v>37</v>
      </c>
      <c r="D31" s="31">
        <v>0</v>
      </c>
      <c r="E31" s="14">
        <f t="shared" si="0"/>
        <v>920</v>
      </c>
      <c r="F31" s="6">
        <f t="shared" si="1"/>
        <v>0</v>
      </c>
      <c r="H31" s="31">
        <v>0</v>
      </c>
      <c r="I31" s="30">
        <v>240</v>
      </c>
      <c r="J31" s="32">
        <f t="shared" si="2"/>
        <v>0</v>
      </c>
      <c r="K31" s="33"/>
      <c r="L31" s="34"/>
      <c r="M31" s="31">
        <v>0</v>
      </c>
      <c r="N31" s="30">
        <v>152</v>
      </c>
      <c r="O31" s="32">
        <f t="shared" si="3"/>
        <v>0</v>
      </c>
      <c r="P31" s="33"/>
      <c r="Q31" s="34"/>
      <c r="R31" s="31">
        <v>0</v>
      </c>
      <c r="S31" s="30">
        <v>72</v>
      </c>
      <c r="T31" s="32">
        <f t="shared" si="4"/>
        <v>0</v>
      </c>
      <c r="U31" s="33"/>
      <c r="V31" s="34"/>
      <c r="W31" s="31">
        <v>0</v>
      </c>
      <c r="X31" s="30">
        <v>256</v>
      </c>
      <c r="Y31" s="32">
        <f t="shared" si="5"/>
        <v>0</v>
      </c>
      <c r="Z31" s="33"/>
      <c r="AA31" s="34"/>
      <c r="AB31" s="31">
        <v>0</v>
      </c>
      <c r="AC31" s="30">
        <v>200</v>
      </c>
      <c r="AD31" s="32">
        <f t="shared" si="6"/>
        <v>0</v>
      </c>
    </row>
    <row r="32" spans="2:30" ht="12.75" customHeight="1">
      <c r="B32" s="18" t="s">
        <v>18</v>
      </c>
      <c r="C32" s="25" t="s">
        <v>37</v>
      </c>
      <c r="D32" s="31">
        <v>0</v>
      </c>
      <c r="E32" s="14">
        <f t="shared" si="0"/>
        <v>920</v>
      </c>
      <c r="F32" s="6">
        <f t="shared" si="1"/>
        <v>0</v>
      </c>
      <c r="H32" s="31">
        <v>0</v>
      </c>
      <c r="I32" s="30">
        <v>240</v>
      </c>
      <c r="J32" s="32">
        <f t="shared" si="2"/>
        <v>0</v>
      </c>
      <c r="K32" s="33"/>
      <c r="L32" s="34"/>
      <c r="M32" s="31">
        <v>0</v>
      </c>
      <c r="N32" s="30">
        <v>152</v>
      </c>
      <c r="O32" s="32">
        <f t="shared" si="3"/>
        <v>0</v>
      </c>
      <c r="P32" s="33"/>
      <c r="Q32" s="34"/>
      <c r="R32" s="31">
        <v>0</v>
      </c>
      <c r="S32" s="30">
        <v>72</v>
      </c>
      <c r="T32" s="32">
        <f t="shared" si="4"/>
        <v>0</v>
      </c>
      <c r="U32" s="33"/>
      <c r="V32" s="34"/>
      <c r="W32" s="31">
        <v>0</v>
      </c>
      <c r="X32" s="30">
        <v>256</v>
      </c>
      <c r="Y32" s="32">
        <f t="shared" si="5"/>
        <v>0</v>
      </c>
      <c r="Z32" s="33"/>
      <c r="AA32" s="34"/>
      <c r="AB32" s="31">
        <v>0</v>
      </c>
      <c r="AC32" s="30">
        <v>200</v>
      </c>
      <c r="AD32" s="32">
        <f t="shared" si="6"/>
        <v>0</v>
      </c>
    </row>
    <row r="33" spans="2:30" ht="12.75" customHeight="1">
      <c r="B33" s="18" t="s">
        <v>17</v>
      </c>
      <c r="C33" s="25" t="s">
        <v>38</v>
      </c>
      <c r="D33" s="31">
        <v>0</v>
      </c>
      <c r="E33" s="14">
        <f t="shared" si="0"/>
        <v>132</v>
      </c>
      <c r="F33" s="6">
        <f t="shared" si="1"/>
        <v>0</v>
      </c>
      <c r="H33" s="31">
        <v>0</v>
      </c>
      <c r="I33" s="30">
        <v>16</v>
      </c>
      <c r="J33" s="32">
        <f t="shared" si="2"/>
        <v>0</v>
      </c>
      <c r="K33" s="33"/>
      <c r="L33" s="34"/>
      <c r="M33" s="31">
        <v>0</v>
      </c>
      <c r="N33" s="30">
        <v>36</v>
      </c>
      <c r="O33" s="32">
        <f t="shared" si="3"/>
        <v>0</v>
      </c>
      <c r="P33" s="33"/>
      <c r="Q33" s="34"/>
      <c r="R33" s="31">
        <v>0</v>
      </c>
      <c r="S33" s="30">
        <v>12</v>
      </c>
      <c r="T33" s="32">
        <f t="shared" si="4"/>
        <v>0</v>
      </c>
      <c r="U33" s="33"/>
      <c r="V33" s="34"/>
      <c r="W33" s="31">
        <v>0</v>
      </c>
      <c r="X33" s="30">
        <v>28</v>
      </c>
      <c r="Y33" s="32">
        <f t="shared" si="5"/>
        <v>0</v>
      </c>
      <c r="Z33" s="33"/>
      <c r="AA33" s="34"/>
      <c r="AB33" s="31">
        <v>0</v>
      </c>
      <c r="AC33" s="30">
        <v>40</v>
      </c>
      <c r="AD33" s="32">
        <f t="shared" si="6"/>
        <v>0</v>
      </c>
    </row>
    <row r="34" spans="2:30" ht="12.75" customHeight="1">
      <c r="B34" s="18" t="s">
        <v>51</v>
      </c>
      <c r="C34" s="25" t="s">
        <v>38</v>
      </c>
      <c r="D34" s="31">
        <v>0</v>
      </c>
      <c r="E34" s="14">
        <f t="shared" si="0"/>
        <v>920</v>
      </c>
      <c r="F34" s="6">
        <f t="shared" si="1"/>
        <v>0</v>
      </c>
      <c r="H34" s="31">
        <v>0</v>
      </c>
      <c r="I34" s="30">
        <v>240</v>
      </c>
      <c r="J34" s="32">
        <f t="shared" si="2"/>
        <v>0</v>
      </c>
      <c r="K34" s="33"/>
      <c r="L34" s="34"/>
      <c r="M34" s="31">
        <v>0</v>
      </c>
      <c r="N34" s="30">
        <v>152</v>
      </c>
      <c r="O34" s="32">
        <f t="shared" si="3"/>
        <v>0</v>
      </c>
      <c r="P34" s="33"/>
      <c r="Q34" s="34"/>
      <c r="R34" s="31">
        <v>0</v>
      </c>
      <c r="S34" s="30">
        <v>72</v>
      </c>
      <c r="T34" s="32">
        <f t="shared" si="4"/>
        <v>0</v>
      </c>
      <c r="U34" s="33"/>
      <c r="V34" s="34"/>
      <c r="W34" s="31">
        <v>0</v>
      </c>
      <c r="X34" s="30">
        <v>256</v>
      </c>
      <c r="Y34" s="32">
        <f t="shared" si="5"/>
        <v>0</v>
      </c>
      <c r="Z34" s="33"/>
      <c r="AA34" s="34"/>
      <c r="AB34" s="31">
        <v>0</v>
      </c>
      <c r="AC34" s="30">
        <v>200</v>
      </c>
      <c r="AD34" s="32">
        <f t="shared" si="6"/>
        <v>0</v>
      </c>
    </row>
    <row r="35" spans="2:30" ht="12.75" customHeight="1">
      <c r="B35" s="18" t="s">
        <v>16</v>
      </c>
      <c r="C35" s="25" t="s">
        <v>38</v>
      </c>
      <c r="D35" s="31">
        <v>0</v>
      </c>
      <c r="E35" s="14">
        <f t="shared" si="0"/>
        <v>920</v>
      </c>
      <c r="F35" s="6">
        <f t="shared" si="1"/>
        <v>0</v>
      </c>
      <c r="H35" s="31">
        <v>0</v>
      </c>
      <c r="I35" s="30">
        <v>240</v>
      </c>
      <c r="J35" s="32">
        <f t="shared" si="2"/>
        <v>0</v>
      </c>
      <c r="K35" s="33"/>
      <c r="L35" s="34"/>
      <c r="M35" s="31">
        <v>0</v>
      </c>
      <c r="N35" s="30">
        <v>152</v>
      </c>
      <c r="O35" s="32">
        <f t="shared" si="3"/>
        <v>0</v>
      </c>
      <c r="P35" s="33"/>
      <c r="Q35" s="34"/>
      <c r="R35" s="31">
        <v>0</v>
      </c>
      <c r="S35" s="30">
        <v>72</v>
      </c>
      <c r="T35" s="32">
        <f t="shared" si="4"/>
        <v>0</v>
      </c>
      <c r="U35" s="33"/>
      <c r="V35" s="34"/>
      <c r="W35" s="31">
        <v>0</v>
      </c>
      <c r="X35" s="30">
        <v>256</v>
      </c>
      <c r="Y35" s="32">
        <f t="shared" si="5"/>
        <v>0</v>
      </c>
      <c r="Z35" s="33"/>
      <c r="AA35" s="34"/>
      <c r="AB35" s="31">
        <v>0</v>
      </c>
      <c r="AC35" s="30">
        <v>200</v>
      </c>
      <c r="AD35" s="32">
        <f t="shared" si="6"/>
        <v>0</v>
      </c>
    </row>
    <row r="36" spans="2:30" ht="12.75" customHeight="1">
      <c r="B36" s="18" t="s">
        <v>53</v>
      </c>
      <c r="C36" s="25" t="s">
        <v>38</v>
      </c>
      <c r="D36" s="31">
        <v>0</v>
      </c>
      <c r="E36" s="14">
        <f t="shared" si="0"/>
        <v>920</v>
      </c>
      <c r="F36" s="6">
        <f t="shared" si="1"/>
        <v>0</v>
      </c>
      <c r="H36" s="31">
        <v>0</v>
      </c>
      <c r="I36" s="30">
        <v>240</v>
      </c>
      <c r="J36" s="32">
        <f t="shared" si="2"/>
        <v>0</v>
      </c>
      <c r="K36" s="33"/>
      <c r="L36" s="34"/>
      <c r="M36" s="31">
        <v>0</v>
      </c>
      <c r="N36" s="30">
        <v>152</v>
      </c>
      <c r="O36" s="32">
        <f t="shared" si="3"/>
        <v>0</v>
      </c>
      <c r="P36" s="33"/>
      <c r="Q36" s="34"/>
      <c r="R36" s="31">
        <v>0</v>
      </c>
      <c r="S36" s="30">
        <v>72</v>
      </c>
      <c r="T36" s="32">
        <f t="shared" si="4"/>
        <v>0</v>
      </c>
      <c r="U36" s="33"/>
      <c r="V36" s="34"/>
      <c r="W36" s="31">
        <v>0</v>
      </c>
      <c r="X36" s="30">
        <v>256</v>
      </c>
      <c r="Y36" s="32">
        <f t="shared" si="5"/>
        <v>0</v>
      </c>
      <c r="Z36" s="33"/>
      <c r="AA36" s="34"/>
      <c r="AB36" s="31">
        <v>0</v>
      </c>
      <c r="AC36" s="30">
        <v>200</v>
      </c>
      <c r="AD36" s="32">
        <f t="shared" si="6"/>
        <v>0</v>
      </c>
    </row>
    <row r="37" spans="2:30" ht="12.75" customHeight="1">
      <c r="B37" s="18" t="s">
        <v>54</v>
      </c>
      <c r="C37" s="25" t="s">
        <v>38</v>
      </c>
      <c r="D37" s="31">
        <v>0</v>
      </c>
      <c r="E37" s="14">
        <f t="shared" si="0"/>
        <v>460</v>
      </c>
      <c r="F37" s="6">
        <f t="shared" si="1"/>
        <v>0</v>
      </c>
      <c r="H37" s="31">
        <v>0</v>
      </c>
      <c r="I37" s="30">
        <v>120</v>
      </c>
      <c r="J37" s="32">
        <f t="shared" si="2"/>
        <v>0</v>
      </c>
      <c r="K37" s="33"/>
      <c r="L37" s="34"/>
      <c r="M37" s="31">
        <v>0</v>
      </c>
      <c r="N37" s="30">
        <v>76</v>
      </c>
      <c r="O37" s="32">
        <f t="shared" si="3"/>
        <v>0</v>
      </c>
      <c r="P37" s="33"/>
      <c r="Q37" s="34"/>
      <c r="R37" s="31">
        <v>0</v>
      </c>
      <c r="S37" s="30">
        <v>36</v>
      </c>
      <c r="T37" s="32">
        <f t="shared" si="4"/>
        <v>0</v>
      </c>
      <c r="U37" s="33"/>
      <c r="V37" s="34"/>
      <c r="W37" s="31">
        <v>0</v>
      </c>
      <c r="X37" s="30">
        <v>128</v>
      </c>
      <c r="Y37" s="32">
        <f t="shared" si="5"/>
        <v>0</v>
      </c>
      <c r="Z37" s="33"/>
      <c r="AA37" s="34"/>
      <c r="AB37" s="31">
        <v>0</v>
      </c>
      <c r="AC37" s="30">
        <v>100</v>
      </c>
      <c r="AD37" s="32">
        <f t="shared" si="6"/>
        <v>0</v>
      </c>
    </row>
    <row r="38" spans="2:30" ht="12.75" customHeight="1">
      <c r="B38" s="18" t="s">
        <v>15</v>
      </c>
      <c r="C38" s="25" t="s">
        <v>38</v>
      </c>
      <c r="D38" s="31">
        <v>0</v>
      </c>
      <c r="E38" s="14">
        <v>1</v>
      </c>
      <c r="F38" s="6">
        <f t="shared" si="1"/>
        <v>0</v>
      </c>
      <c r="H38" s="31">
        <v>0</v>
      </c>
      <c r="I38" s="30">
        <v>1</v>
      </c>
      <c r="J38" s="32"/>
      <c r="K38" s="33"/>
      <c r="L38" s="34"/>
      <c r="M38" s="31">
        <v>0</v>
      </c>
      <c r="N38" s="30"/>
      <c r="O38" s="32"/>
      <c r="P38" s="33"/>
      <c r="Q38" s="34"/>
      <c r="R38" s="31">
        <v>0</v>
      </c>
      <c r="S38" s="30"/>
      <c r="T38" s="32"/>
      <c r="U38" s="33"/>
      <c r="V38" s="34"/>
      <c r="W38" s="31">
        <v>0</v>
      </c>
      <c r="X38" s="30"/>
      <c r="Y38" s="32"/>
      <c r="Z38" s="33"/>
      <c r="AA38" s="34"/>
      <c r="AB38" s="31">
        <v>0</v>
      </c>
      <c r="AC38" s="30"/>
      <c r="AD38" s="32"/>
    </row>
    <row r="39" spans="2:30" ht="12.75" customHeight="1">
      <c r="B39" s="18" t="s">
        <v>14</v>
      </c>
      <c r="C39" s="25" t="s">
        <v>38</v>
      </c>
      <c r="D39" s="31">
        <v>0</v>
      </c>
      <c r="E39" s="14">
        <f t="shared" si="0"/>
        <v>1</v>
      </c>
      <c r="F39" s="6">
        <f t="shared" si="1"/>
        <v>0</v>
      </c>
      <c r="H39" s="31">
        <v>0</v>
      </c>
      <c r="I39" s="30"/>
      <c r="J39" s="32">
        <f t="shared" si="2"/>
        <v>0</v>
      </c>
      <c r="K39" s="33"/>
      <c r="L39" s="34"/>
      <c r="M39" s="31">
        <v>0</v>
      </c>
      <c r="N39" s="30"/>
      <c r="O39" s="32">
        <f t="shared" si="3"/>
        <v>0</v>
      </c>
      <c r="P39" s="33"/>
      <c r="Q39" s="34"/>
      <c r="R39" s="31">
        <v>0</v>
      </c>
      <c r="S39" s="30">
        <v>1</v>
      </c>
      <c r="T39" s="32">
        <f t="shared" si="4"/>
        <v>0</v>
      </c>
      <c r="U39" s="33"/>
      <c r="V39" s="34"/>
      <c r="W39" s="31">
        <v>0</v>
      </c>
      <c r="X39" s="30"/>
      <c r="Y39" s="32">
        <f t="shared" si="5"/>
        <v>0</v>
      </c>
      <c r="Z39" s="33"/>
      <c r="AA39" s="34"/>
      <c r="AB39" s="31">
        <v>0</v>
      </c>
      <c r="AC39" s="30"/>
      <c r="AD39" s="32">
        <f t="shared" si="6"/>
        <v>0</v>
      </c>
    </row>
    <row r="40" spans="2:30" ht="12.75" customHeight="1">
      <c r="B40" s="18" t="s">
        <v>55</v>
      </c>
      <c r="C40" s="25" t="s">
        <v>38</v>
      </c>
      <c r="D40" s="31">
        <v>0</v>
      </c>
      <c r="E40" s="14">
        <f t="shared" si="0"/>
        <v>4</v>
      </c>
      <c r="F40" s="6">
        <f t="shared" si="1"/>
        <v>0</v>
      </c>
      <c r="H40" s="31">
        <v>0</v>
      </c>
      <c r="I40" s="30">
        <v>4</v>
      </c>
      <c r="J40" s="32">
        <f t="shared" si="2"/>
        <v>0</v>
      </c>
      <c r="K40" s="33"/>
      <c r="L40" s="34"/>
      <c r="M40" s="31">
        <v>0</v>
      </c>
      <c r="N40" s="30"/>
      <c r="O40" s="32">
        <f t="shared" si="3"/>
        <v>0</v>
      </c>
      <c r="P40" s="33"/>
      <c r="Q40" s="34"/>
      <c r="R40" s="31">
        <v>0</v>
      </c>
      <c r="S40" s="30"/>
      <c r="T40" s="32">
        <f t="shared" si="4"/>
        <v>0</v>
      </c>
      <c r="U40" s="33"/>
      <c r="V40" s="34"/>
      <c r="W40" s="31">
        <v>0</v>
      </c>
      <c r="X40" s="30"/>
      <c r="Y40" s="32">
        <f t="shared" si="5"/>
        <v>0</v>
      </c>
      <c r="Z40" s="33"/>
      <c r="AA40" s="34"/>
      <c r="AB40" s="31">
        <v>0</v>
      </c>
      <c r="AC40" s="30"/>
      <c r="AD40" s="32">
        <f t="shared" si="6"/>
        <v>0</v>
      </c>
    </row>
    <row r="41" spans="2:30" ht="12.75" customHeight="1">
      <c r="B41" s="18" t="s">
        <v>56</v>
      </c>
      <c r="C41" s="25" t="s">
        <v>38</v>
      </c>
      <c r="D41" s="31">
        <v>0</v>
      </c>
      <c r="E41" s="14">
        <f t="shared" si="0"/>
        <v>27</v>
      </c>
      <c r="F41" s="6">
        <f t="shared" si="1"/>
        <v>0</v>
      </c>
      <c r="H41" s="31">
        <v>0</v>
      </c>
      <c r="I41" s="30"/>
      <c r="J41" s="32">
        <f t="shared" si="2"/>
        <v>0</v>
      </c>
      <c r="K41" s="33"/>
      <c r="L41" s="34"/>
      <c r="M41" s="31">
        <v>0</v>
      </c>
      <c r="N41" s="30">
        <v>8</v>
      </c>
      <c r="O41" s="32">
        <f t="shared" si="3"/>
        <v>0</v>
      </c>
      <c r="P41" s="33"/>
      <c r="Q41" s="34"/>
      <c r="R41" s="31">
        <v>0</v>
      </c>
      <c r="S41" s="30">
        <v>3</v>
      </c>
      <c r="T41" s="32">
        <f t="shared" si="4"/>
        <v>0</v>
      </c>
      <c r="U41" s="33"/>
      <c r="V41" s="34"/>
      <c r="W41" s="31">
        <v>0</v>
      </c>
      <c r="X41" s="30">
        <v>8</v>
      </c>
      <c r="Y41" s="32">
        <f t="shared" si="5"/>
        <v>0</v>
      </c>
      <c r="Z41" s="33"/>
      <c r="AA41" s="34"/>
      <c r="AB41" s="31">
        <v>0</v>
      </c>
      <c r="AC41" s="30">
        <v>8</v>
      </c>
      <c r="AD41" s="32">
        <f t="shared" si="6"/>
        <v>0</v>
      </c>
    </row>
    <row r="42" spans="2:30" ht="12.75" customHeight="1">
      <c r="B42" s="18" t="s">
        <v>10</v>
      </c>
      <c r="C42" s="25" t="s">
        <v>38</v>
      </c>
      <c r="D42" s="31">
        <v>0</v>
      </c>
      <c r="E42" s="14">
        <f t="shared" si="0"/>
        <v>530</v>
      </c>
      <c r="F42" s="6">
        <f t="shared" si="1"/>
        <v>0</v>
      </c>
      <c r="H42" s="31">
        <v>0</v>
      </c>
      <c r="I42" s="30"/>
      <c r="J42" s="32">
        <f t="shared" si="2"/>
        <v>0</v>
      </c>
      <c r="K42" s="33"/>
      <c r="L42" s="34"/>
      <c r="M42" s="31">
        <v>0</v>
      </c>
      <c r="N42" s="30">
        <v>225</v>
      </c>
      <c r="O42" s="32">
        <f t="shared" si="3"/>
        <v>0</v>
      </c>
      <c r="P42" s="33"/>
      <c r="Q42" s="34"/>
      <c r="R42" s="31">
        <v>0</v>
      </c>
      <c r="S42" s="30">
        <v>105</v>
      </c>
      <c r="T42" s="32">
        <f t="shared" si="4"/>
        <v>0</v>
      </c>
      <c r="U42" s="33"/>
      <c r="V42" s="34"/>
      <c r="W42" s="31">
        <v>0</v>
      </c>
      <c r="X42" s="30">
        <v>25</v>
      </c>
      <c r="Y42" s="32">
        <f t="shared" si="5"/>
        <v>0</v>
      </c>
      <c r="Z42" s="33"/>
      <c r="AA42" s="34"/>
      <c r="AB42" s="31">
        <v>0</v>
      </c>
      <c r="AC42" s="30">
        <v>175</v>
      </c>
      <c r="AD42" s="32">
        <f t="shared" si="6"/>
        <v>0</v>
      </c>
    </row>
    <row r="43" spans="2:30" ht="12.75" customHeight="1">
      <c r="B43" s="18" t="s">
        <v>11</v>
      </c>
      <c r="C43" s="25" t="s">
        <v>38</v>
      </c>
      <c r="D43" s="31">
        <v>0</v>
      </c>
      <c r="E43" s="14">
        <f t="shared" si="0"/>
        <v>1180</v>
      </c>
      <c r="F43" s="6">
        <f t="shared" si="1"/>
        <v>0</v>
      </c>
      <c r="H43" s="31">
        <v>0</v>
      </c>
      <c r="I43" s="30"/>
      <c r="J43" s="32">
        <f t="shared" si="2"/>
        <v>0</v>
      </c>
      <c r="K43" s="33"/>
      <c r="L43" s="34"/>
      <c r="M43" s="31">
        <v>0</v>
      </c>
      <c r="N43" s="30">
        <v>620</v>
      </c>
      <c r="O43" s="32">
        <f t="shared" si="3"/>
        <v>0</v>
      </c>
      <c r="P43" s="33"/>
      <c r="Q43" s="34"/>
      <c r="R43" s="31">
        <v>0</v>
      </c>
      <c r="S43" s="30">
        <v>365</v>
      </c>
      <c r="T43" s="32">
        <f t="shared" si="4"/>
        <v>0</v>
      </c>
      <c r="U43" s="33"/>
      <c r="V43" s="34"/>
      <c r="W43" s="31">
        <v>0</v>
      </c>
      <c r="X43" s="30">
        <v>50</v>
      </c>
      <c r="Y43" s="32">
        <f t="shared" si="5"/>
        <v>0</v>
      </c>
      <c r="Z43" s="33"/>
      <c r="AA43" s="34"/>
      <c r="AB43" s="31">
        <v>0</v>
      </c>
      <c r="AC43" s="30">
        <v>145</v>
      </c>
      <c r="AD43" s="32">
        <f t="shared" si="6"/>
        <v>0</v>
      </c>
    </row>
    <row r="44" spans="2:30" ht="12.75" customHeight="1">
      <c r="B44" s="18" t="s">
        <v>12</v>
      </c>
      <c r="C44" s="25" t="s">
        <v>38</v>
      </c>
      <c r="D44" s="31">
        <v>0</v>
      </c>
      <c r="E44" s="14">
        <f t="shared" si="0"/>
        <v>215</v>
      </c>
      <c r="F44" s="6">
        <f t="shared" si="1"/>
        <v>0</v>
      </c>
      <c r="H44" s="31">
        <v>0</v>
      </c>
      <c r="I44" s="30"/>
      <c r="J44" s="32">
        <f t="shared" si="2"/>
        <v>0</v>
      </c>
      <c r="K44" s="33"/>
      <c r="L44" s="34"/>
      <c r="M44" s="31">
        <v>0</v>
      </c>
      <c r="N44" s="30"/>
      <c r="O44" s="32">
        <f t="shared" si="3"/>
        <v>0</v>
      </c>
      <c r="P44" s="33"/>
      <c r="Q44" s="34"/>
      <c r="R44" s="31">
        <v>0</v>
      </c>
      <c r="S44" s="30"/>
      <c r="T44" s="32">
        <f t="shared" si="4"/>
        <v>0</v>
      </c>
      <c r="U44" s="33"/>
      <c r="V44" s="34"/>
      <c r="W44" s="31">
        <v>0</v>
      </c>
      <c r="X44" s="30">
        <v>95</v>
      </c>
      <c r="Y44" s="32">
        <f t="shared" si="5"/>
        <v>0</v>
      </c>
      <c r="Z44" s="33"/>
      <c r="AA44" s="34"/>
      <c r="AB44" s="31">
        <v>0</v>
      </c>
      <c r="AC44" s="30">
        <v>120</v>
      </c>
      <c r="AD44" s="32">
        <f t="shared" si="6"/>
        <v>0</v>
      </c>
    </row>
    <row r="45" spans="2:30" ht="12.75" customHeight="1">
      <c r="B45" s="18" t="s">
        <v>13</v>
      </c>
      <c r="C45" s="25" t="s">
        <v>38</v>
      </c>
      <c r="D45" s="31">
        <v>0</v>
      </c>
      <c r="E45" s="14">
        <f t="shared" si="0"/>
        <v>505</v>
      </c>
      <c r="F45" s="6">
        <f t="shared" si="1"/>
        <v>0</v>
      </c>
      <c r="H45" s="31">
        <v>0</v>
      </c>
      <c r="I45" s="30">
        <v>505</v>
      </c>
      <c r="J45" s="32">
        <f t="shared" si="2"/>
        <v>0</v>
      </c>
      <c r="K45" s="33"/>
      <c r="L45" s="34"/>
      <c r="M45" s="31">
        <v>0</v>
      </c>
      <c r="N45" s="30"/>
      <c r="O45" s="32">
        <f t="shared" si="3"/>
        <v>0</v>
      </c>
      <c r="P45" s="33"/>
      <c r="Q45" s="34"/>
      <c r="R45" s="31">
        <v>0</v>
      </c>
      <c r="S45" s="30"/>
      <c r="T45" s="32">
        <f t="shared" si="4"/>
        <v>0</v>
      </c>
      <c r="U45" s="33"/>
      <c r="V45" s="34"/>
      <c r="W45" s="31">
        <v>0</v>
      </c>
      <c r="X45" s="30"/>
      <c r="Y45" s="32">
        <f t="shared" si="5"/>
        <v>0</v>
      </c>
      <c r="Z45" s="33"/>
      <c r="AA45" s="34"/>
      <c r="AB45" s="31">
        <v>0</v>
      </c>
      <c r="AC45" s="30"/>
      <c r="AD45" s="32">
        <f t="shared" si="6"/>
        <v>0</v>
      </c>
    </row>
    <row r="46" spans="2:30" ht="12.75" customHeight="1">
      <c r="B46" s="18" t="s">
        <v>43</v>
      </c>
      <c r="C46" s="25" t="s">
        <v>37</v>
      </c>
      <c r="D46" s="31">
        <v>0</v>
      </c>
      <c r="E46" s="14">
        <v>4</v>
      </c>
      <c r="F46" s="6">
        <f t="shared" si="1"/>
        <v>0</v>
      </c>
      <c r="H46" s="31">
        <v>0</v>
      </c>
      <c r="I46" s="30">
        <v>4</v>
      </c>
      <c r="J46" s="32">
        <f t="shared" si="2"/>
        <v>0</v>
      </c>
      <c r="K46" s="33"/>
      <c r="L46" s="34"/>
      <c r="M46" s="31">
        <v>0</v>
      </c>
      <c r="N46" s="30">
        <v>4</v>
      </c>
      <c r="O46" s="32">
        <f t="shared" si="3"/>
        <v>0</v>
      </c>
      <c r="P46" s="33"/>
      <c r="Q46" s="34"/>
      <c r="R46" s="31">
        <v>0</v>
      </c>
      <c r="S46" s="30">
        <v>4</v>
      </c>
      <c r="T46" s="32">
        <f t="shared" si="4"/>
        <v>0</v>
      </c>
      <c r="U46" s="33"/>
      <c r="V46" s="34"/>
      <c r="W46" s="31">
        <v>0</v>
      </c>
      <c r="X46" s="30">
        <v>4</v>
      </c>
      <c r="Y46" s="32">
        <f t="shared" si="5"/>
        <v>0</v>
      </c>
      <c r="Z46" s="33"/>
      <c r="AA46" s="34"/>
      <c r="AB46" s="31">
        <v>0</v>
      </c>
      <c r="AC46" s="30">
        <v>4</v>
      </c>
      <c r="AD46" s="32">
        <f t="shared" si="6"/>
        <v>0</v>
      </c>
    </row>
    <row r="47" spans="2:30" ht="12.75" customHeight="1">
      <c r="B47" s="18" t="s">
        <v>42</v>
      </c>
      <c r="C47" s="25" t="s">
        <v>37</v>
      </c>
      <c r="D47" s="31">
        <v>0</v>
      </c>
      <c r="E47" s="14">
        <v>1</v>
      </c>
      <c r="F47" s="6">
        <f t="shared" si="1"/>
        <v>0</v>
      </c>
      <c r="H47" s="31">
        <v>0</v>
      </c>
      <c r="I47" s="30">
        <v>1</v>
      </c>
      <c r="J47" s="32">
        <f t="shared" si="2"/>
        <v>0</v>
      </c>
      <c r="K47" s="33"/>
      <c r="L47" s="34"/>
      <c r="M47" s="31">
        <v>0</v>
      </c>
      <c r="N47" s="30">
        <v>1</v>
      </c>
      <c r="O47" s="32">
        <f t="shared" si="3"/>
        <v>0</v>
      </c>
      <c r="P47" s="33"/>
      <c r="Q47" s="34"/>
      <c r="R47" s="31">
        <v>0</v>
      </c>
      <c r="S47" s="30">
        <v>1</v>
      </c>
      <c r="T47" s="32">
        <f t="shared" si="4"/>
        <v>0</v>
      </c>
      <c r="U47" s="33"/>
      <c r="V47" s="34"/>
      <c r="W47" s="31">
        <v>0</v>
      </c>
      <c r="X47" s="30">
        <v>1</v>
      </c>
      <c r="Y47" s="32">
        <f t="shared" si="5"/>
        <v>0</v>
      </c>
      <c r="Z47" s="33"/>
      <c r="AA47" s="34"/>
      <c r="AB47" s="31">
        <v>0</v>
      </c>
      <c r="AC47" s="30">
        <v>1</v>
      </c>
      <c r="AD47" s="32">
        <f t="shared" si="6"/>
        <v>0</v>
      </c>
    </row>
    <row r="48" spans="2:30" ht="12.75" customHeight="1">
      <c r="B48" s="18" t="s">
        <v>23</v>
      </c>
      <c r="C48" s="25" t="s">
        <v>37</v>
      </c>
      <c r="D48" s="31">
        <v>0</v>
      </c>
      <c r="E48" s="14">
        <v>1</v>
      </c>
      <c r="F48" s="6">
        <f t="shared" si="1"/>
        <v>0</v>
      </c>
      <c r="H48" s="31">
        <v>0</v>
      </c>
      <c r="I48" s="30">
        <v>1</v>
      </c>
      <c r="J48" s="32">
        <f t="shared" si="2"/>
        <v>0</v>
      </c>
      <c r="K48" s="33"/>
      <c r="L48" s="34"/>
      <c r="M48" s="31">
        <v>0</v>
      </c>
      <c r="N48" s="30">
        <v>1</v>
      </c>
      <c r="O48" s="32">
        <f t="shared" si="3"/>
        <v>0</v>
      </c>
      <c r="P48" s="33"/>
      <c r="Q48" s="34"/>
      <c r="R48" s="31">
        <v>0</v>
      </c>
      <c r="S48" s="30">
        <v>1</v>
      </c>
      <c r="T48" s="32">
        <f t="shared" si="4"/>
        <v>0</v>
      </c>
      <c r="U48" s="33"/>
      <c r="V48" s="34"/>
      <c r="W48" s="31">
        <v>0</v>
      </c>
      <c r="X48" s="30">
        <v>1</v>
      </c>
      <c r="Y48" s="32">
        <f t="shared" si="5"/>
        <v>0</v>
      </c>
      <c r="Z48" s="33"/>
      <c r="AA48" s="34"/>
      <c r="AB48" s="31">
        <v>0</v>
      </c>
      <c r="AC48" s="30">
        <v>1</v>
      </c>
      <c r="AD48" s="32">
        <f t="shared" si="6"/>
        <v>0</v>
      </c>
    </row>
    <row r="49" spans="2:30" ht="12.75" customHeight="1" thickBot="1">
      <c r="B49" s="20" t="s">
        <v>24</v>
      </c>
      <c r="C49" s="27" t="s">
        <v>37</v>
      </c>
      <c r="D49" s="31">
        <v>0</v>
      </c>
      <c r="E49" s="14">
        <v>1</v>
      </c>
      <c r="F49" s="6">
        <f t="shared" si="1"/>
        <v>0</v>
      </c>
      <c r="H49" s="31">
        <v>0</v>
      </c>
      <c r="I49" s="35">
        <v>1</v>
      </c>
      <c r="J49" s="36">
        <f t="shared" si="2"/>
        <v>0</v>
      </c>
      <c r="K49" s="33"/>
      <c r="L49" s="34"/>
      <c r="M49" s="31">
        <v>0</v>
      </c>
      <c r="N49" s="35">
        <v>1</v>
      </c>
      <c r="O49" s="36">
        <f t="shared" si="3"/>
        <v>0</v>
      </c>
      <c r="P49" s="33"/>
      <c r="Q49" s="34"/>
      <c r="R49" s="31">
        <v>0</v>
      </c>
      <c r="S49" s="35">
        <v>1</v>
      </c>
      <c r="T49" s="36">
        <f t="shared" si="4"/>
        <v>0</v>
      </c>
      <c r="U49" s="33"/>
      <c r="V49" s="34"/>
      <c r="W49" s="31">
        <v>0</v>
      </c>
      <c r="X49" s="35">
        <v>1</v>
      </c>
      <c r="Y49" s="36">
        <f t="shared" si="5"/>
        <v>0</v>
      </c>
      <c r="Z49" s="33"/>
      <c r="AA49" s="34"/>
      <c r="AB49" s="31">
        <v>0</v>
      </c>
      <c r="AC49" s="35">
        <v>1</v>
      </c>
      <c r="AD49" s="32">
        <f t="shared" si="6"/>
        <v>0</v>
      </c>
    </row>
    <row r="50" spans="2:30" ht="12.75" customHeight="1" thickBot="1">
      <c r="B50" s="17" t="s">
        <v>4</v>
      </c>
      <c r="C50" s="24"/>
      <c r="D50" s="4"/>
      <c r="E50" s="5"/>
      <c r="F50" s="13">
        <f>SUM(F4:F49)</f>
        <v>0</v>
      </c>
      <c r="H50" s="4"/>
      <c r="I50" s="5"/>
      <c r="J50" s="13">
        <f>SUM(J4:J49)</f>
        <v>0</v>
      </c>
      <c r="M50" s="4"/>
      <c r="N50" s="5"/>
      <c r="O50" s="13">
        <f>SUM(O4:O49)</f>
        <v>0</v>
      </c>
      <c r="R50" s="4"/>
      <c r="S50" s="5"/>
      <c r="T50" s="13">
        <f>SUM(T4:T49)</f>
        <v>0</v>
      </c>
      <c r="W50" s="4"/>
      <c r="X50" s="5"/>
      <c r="Y50" s="13">
        <f>SUM(Y4:Y49)</f>
        <v>0</v>
      </c>
      <c r="AB50" s="4"/>
      <c r="AC50" s="5"/>
      <c r="AD50" s="13">
        <f>SUM(AD4:AD49)</f>
        <v>0</v>
      </c>
    </row>
    <row r="51" ht="5.25" customHeight="1"/>
    <row r="53" spans="1:32" s="2" customFormat="1" ht="12.75">
      <c r="A53" s="16"/>
      <c r="B53" s="1"/>
      <c r="C53" s="28"/>
      <c r="E53" s="3"/>
      <c r="F53" s="1"/>
      <c r="G53" s="16"/>
      <c r="I53" s="3"/>
      <c r="J53" s="1"/>
      <c r="K53" s="16"/>
      <c r="L53" s="1"/>
      <c r="N53" s="3"/>
      <c r="O53" s="1"/>
      <c r="P53" s="16"/>
      <c r="Q53" s="1"/>
      <c r="S53" s="3"/>
      <c r="T53" s="1"/>
      <c r="U53" s="16"/>
      <c r="V53" s="1"/>
      <c r="X53" s="3"/>
      <c r="Y53" s="1"/>
      <c r="Z53" s="16"/>
      <c r="AA53" s="1"/>
      <c r="AC53" s="3"/>
      <c r="AD53" s="1"/>
      <c r="AE53" s="16"/>
      <c r="AF53" s="1"/>
    </row>
    <row r="54" spans="1:32" s="2" customFormat="1" ht="12.75">
      <c r="A54" s="16"/>
      <c r="B54" s="1"/>
      <c r="C54" s="28"/>
      <c r="E54" s="3"/>
      <c r="F54" s="1"/>
      <c r="G54" s="16"/>
      <c r="I54" s="3"/>
      <c r="J54" s="1"/>
      <c r="K54" s="16"/>
      <c r="L54" s="1"/>
      <c r="N54" s="3"/>
      <c r="O54" s="1"/>
      <c r="P54" s="16"/>
      <c r="Q54" s="1"/>
      <c r="S54" s="3"/>
      <c r="T54" s="1"/>
      <c r="U54" s="16"/>
      <c r="V54" s="1"/>
      <c r="X54" s="3"/>
      <c r="Y54" s="1"/>
      <c r="Z54" s="16"/>
      <c r="AA54" s="1"/>
      <c r="AC54" s="3"/>
      <c r="AD54" s="1"/>
      <c r="AE54" s="16"/>
      <c r="AF54" s="1"/>
    </row>
    <row r="55" spans="1:32" s="2" customFormat="1" ht="6" customHeight="1">
      <c r="A55" s="16"/>
      <c r="B55" s="1"/>
      <c r="C55" s="3"/>
      <c r="E55" s="3"/>
      <c r="F55" s="1"/>
      <c r="G55" s="16"/>
      <c r="I55" s="3"/>
      <c r="J55" s="1"/>
      <c r="K55" s="16"/>
      <c r="L55" s="1"/>
      <c r="N55" s="3"/>
      <c r="O55" s="1"/>
      <c r="P55" s="16"/>
      <c r="Q55" s="1"/>
      <c r="S55" s="3"/>
      <c r="T55" s="1"/>
      <c r="U55" s="16"/>
      <c r="V55" s="1"/>
      <c r="X55" s="3"/>
      <c r="Y55" s="1"/>
      <c r="Z55" s="16"/>
      <c r="AA55" s="1"/>
      <c r="AC55" s="3"/>
      <c r="AD55" s="1"/>
      <c r="AE55" s="16"/>
      <c r="AF55" s="1"/>
    </row>
  </sheetData>
  <mergeCells count="12">
    <mergeCell ref="AB2:AF2"/>
    <mergeCell ref="AB3:AD3"/>
    <mergeCell ref="W2:AA2"/>
    <mergeCell ref="W3:Y3"/>
    <mergeCell ref="D2:G2"/>
    <mergeCell ref="R2:V2"/>
    <mergeCell ref="R3:T3"/>
    <mergeCell ref="D3:F3"/>
    <mergeCell ref="H3:J3"/>
    <mergeCell ref="H2:L2"/>
    <mergeCell ref="M2:Q2"/>
    <mergeCell ref="M3:O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Havel</dc:creator>
  <cp:keywords/>
  <dc:description/>
  <cp:lastModifiedBy>Lenka Došlá</cp:lastModifiedBy>
  <cp:lastPrinted>2016-08-15T11:51:50Z</cp:lastPrinted>
  <dcterms:created xsi:type="dcterms:W3CDTF">2010-09-30T08:22:01Z</dcterms:created>
  <dcterms:modified xsi:type="dcterms:W3CDTF">2020-02-20T11:09:38Z</dcterms:modified>
  <cp:category/>
  <cp:version/>
  <cp:contentType/>
  <cp:contentStatus/>
</cp:coreProperties>
</file>