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2050" windowHeight="11115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/>
  <c r="I19"/>
  <c r="B14" i="1" l="1"/>
  <c r="C9" i="3"/>
  <c r="C8"/>
  <c r="C7"/>
  <c r="C6"/>
  <c r="C5"/>
  <c r="C4"/>
  <c r="C3"/>
  <c r="I20" i="2"/>
  <c r="G20"/>
  <c r="I18"/>
  <c r="G18"/>
  <c r="I17"/>
  <c r="G17"/>
  <c r="I16"/>
  <c r="G16"/>
  <c r="I15"/>
  <c r="G15"/>
  <c r="I14"/>
  <c r="G14"/>
  <c r="I13"/>
  <c r="G13"/>
  <c r="I12"/>
  <c r="G12"/>
  <c r="I11"/>
  <c r="G11"/>
  <c r="I10"/>
  <c r="G10"/>
  <c r="I9"/>
  <c r="G9"/>
  <c r="I8"/>
  <c r="G8"/>
  <c r="I7"/>
  <c r="G7"/>
  <c r="I6"/>
  <c r="G6"/>
  <c r="G23" l="1"/>
  <c r="F14" i="1" s="1"/>
  <c r="I23" i="2"/>
  <c r="G14" i="1" s="1"/>
  <c r="G19" s="1"/>
  <c r="G30" s="1"/>
  <c r="F19" l="1"/>
  <c r="F30" l="1"/>
  <c r="F32" s="1"/>
</calcChain>
</file>

<file path=xl/sharedStrings.xml><?xml version="1.0" encoding="utf-8"?>
<sst xmlns="http://schemas.openxmlformats.org/spreadsheetml/2006/main" count="152" uniqueCount="108">
  <si>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</si>
  <si>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</si>
  <si>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</si>
  <si>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</si>
  <si>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</si>
  <si>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</si>
  <si>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</si>
  <si>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</si>
  <si>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</si>
  <si>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</si>
  <si>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</si>
  <si>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</si>
  <si>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</si>
  <si>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</si>
  <si>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</si>
  <si>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</si>
  <si>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</si>
  <si>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</si>
  <si>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</si>
  <si>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</si>
  <si>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</si>
  <si>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</si>
  <si>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</si>
  <si>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</si>
  <si>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</si>
  <si>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</si>
  <si>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</si>
  <si>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</si>
  <si>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</si>
  <si>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</si>
  <si>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</si>
  <si>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</si>
  <si>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</si>
  <si>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</si>
  <si>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</si>
  <si>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</si>
  <si>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</si>
  <si>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</si>
  <si>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</si>
  <si>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</si>
  <si>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</si>
  <si>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</si>
  <si>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</si>
  <si>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</si>
  <si>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</si>
  <si>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</si>
  <si>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</si>
  <si>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</si>
  <si>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</si>
  <si>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</si>
  <si>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</si>
  <si>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</si>
  <si>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</si>
  <si>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</si>
  <si>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</si>
  <si>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</si>
  <si>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</si>
  <si>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</si>
  <si>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</si>
  <si>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</si>
  <si>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2</t>
  </si>
  <si>
    <t>-</t>
  </si>
  <si>
    <t>3</t>
  </si>
  <si>
    <t>ks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</si>
  <si>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</si>
  <si>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</si>
  <si>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</si>
  <si>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</si>
  <si>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</si>
  <si>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</si>
  <si>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</si>
  <si>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</si>
  <si>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</si>
  <si>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</si>
  <si>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</si>
  <si>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bm</t>
  </si>
  <si>
    <t>Montážní, spojovací a kotvící materiál</t>
  </si>
  <si>
    <t>kg</t>
  </si>
  <si>
    <t>ZAŘÍZENÍ Č.1 CELKEM</t>
  </si>
  <si>
    <t>Nemocnice ve Frýdku-Místku, p.o., E.Krásnohorské 321, 73801 Frýdek-Místek</t>
  </si>
  <si>
    <t>STAVEBNÍ ÚPRAVY NEUROLOGICKÉHO AMBULANTNÍHO TRAKTU</t>
  </si>
  <si>
    <t>Areál nemocnice ve Frýdku-Místku, E.Krásnohorské 321, 73801 F.-Místek - budova B</t>
  </si>
  <si>
    <t>02/2020</t>
  </si>
  <si>
    <t>D.1.4. TECHNIKA PROSTŘEDÍ STAVEB - VZDUCHOTECHNIKA</t>
  </si>
  <si>
    <t>ZAŘÍZENÍ Č.1 –VĚTRÁNÍ m.č.247, 252, 253</t>
  </si>
  <si>
    <t>D.1.4 - 501.1</t>
  </si>
  <si>
    <t>potrubní ventilátor "V1" - radiální, z nárazuvzdorného plastu, bílé barvy, k montáži na strop, ve výtlaku zpětná klapka, oběžné kolo radiální s dopředu zahnutými lopatkami staticky a dynamicky vyvážené, motor dvouotáčkový asynchronní s rozběhovým kondenzátorem, s tepelnou ochranu proti přehřátí, max.  teplota 40°C, provedení s dvojitou izolací, třída ochrany II, krytí IP44, regulace otáček automaticky, se zabudovaným časovým nastavitelným doběhem, s možností zabudovaní spínání nastavitelným hygrostatem, otáčky 1920/min., průtok vzduchu až 250 m3/hod., výkon 72W, napětí 230V, odvodní potrubí 150mm, akustický tlak max. 51dB/A, s možností nastavení trvalého chodu v režimu "vypnutí" se sníženým výkonem 30-50m3/hod.</t>
  </si>
  <si>
    <t>ovládání potrubního ventilátoru "V1" - spínačem osvětlení v místnosti, dodání kabeláže v drážce se zapravením, doplnění ventilátoru o časový nastavitelný doběh min.20min. + v režimu "vypnutí" sepnutí trvalého chodu se sníženým výkonem 30-50m3/hod.</t>
  </si>
  <si>
    <t>ovládání potrubního ventilátoru "V1" - spínačem osvětlení v místnosti, dodání kabeláže v drážce se zapravením, doplnění ventilátoru o časový nastavitelný doběh min.20min. + automatické spínání na základě relativní vlhkosti vnitřního prostředí nastavitelným hygrostatem + v režimu "vypnutí" sepnutí trvalého chodu se sníženým výkonem 30-50m3/hod.</t>
  </si>
  <si>
    <t>ovládání stávajícího ventilátoru - spínačem osvětlení v místnosti, dodání kabeláže v drážce se zapravením, doplnění ventilátoru o časový nastavitelný doběh min.20min. + automatické spínání na základě relativní vlhkosti vnitřního prostředí nastavitelným hygrostatem</t>
  </si>
  <si>
    <t>pod stropem m.č. 247 a 253</t>
  </si>
  <si>
    <t>pro m.č. 247</t>
  </si>
  <si>
    <t>pro m.č. 253</t>
  </si>
  <si>
    <t>pro m.č. 252</t>
  </si>
  <si>
    <t>koleno 150/45°, standardnì pozinkovaný plech D51D+275MA</t>
  </si>
  <si>
    <t>hlukové flexi potrubí ∅150 - hlukově izolační dvouvrstvá flexibilní hadice ∅150 vyztužená spirálovitě vinutým drátem, vnitřní část perforovaná složená z několika vrstev redukující hluk</t>
  </si>
  <si>
    <t>Talířový ventil odtahový, plastový, bílý, DN 150</t>
  </si>
  <si>
    <t>zpětná klapka 150, standardnì pozinkovaný plech D51D+275MA</t>
  </si>
  <si>
    <t>vyústek na potrubí 150, standardnì pozinkovaný plech D51D+275MA</t>
  </si>
  <si>
    <t>potrubí čtvercového průřezu 250x375 vč.montážních objímek, standardnì pozinkovaný plech D51D+275MA</t>
  </si>
  <si>
    <t>plastová gravitažní žaluzie se síťkou proti hmyzu pro potrubí 150</t>
  </si>
  <si>
    <t>přechod atypický pro potrubí čtvercového průřezu 250x375/150x600 vč.montážních objímek, standardnì pozinkovaný plech D51D+275MA</t>
  </si>
  <si>
    <t>plastová dveřní mřížka 400x130 vč. Zabudování do křídla</t>
  </si>
  <si>
    <t>plastová revizní dvířka 400x400</t>
  </si>
  <si>
    <t>Doprava - z dodávky zařízení</t>
  </si>
  <si>
    <t xml:space="preserve">   Stavební výpomoce (prostupy konstrukcemi pro potrubí, zapravení prostupů, kotvení a osazení prvků a zapravení, drážky a jejich zapravení)</t>
  </si>
  <si>
    <t xml:space="preserve">SPECIFIKACE NEOBSAHUJE:  SILOVÉ NAPÁJENÍ ELEKTRO, JIŠTĚNÍ, REVIZE, </t>
  </si>
  <si>
    <t xml:space="preserve">SPECIFIKACE PRACÍ A DODÁVEK VZDUCHOTECHNIKY - SOUPIS PRACÍ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</si>
</sst>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" fontId="4" fillId="0" borderId="23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justify" wrapText="1"/>
    </xf>
    <xf numFmtId="0" fontId="4" fillId="0" borderId="24" xfId="0" applyNumberFormat="1" applyFont="1" applyFill="1" applyBorder="1" applyAlignment="1">
      <alignment horizontal="center"/>
    </xf>
    <xf numFmtId="3" fontId="4" fillId="0" borderId="24" xfId="0" applyNumberFormat="1" applyFont="1" applyFill="1" applyBorder="1" applyAlignment="1">
      <alignment horizontal="center"/>
    </xf>
    <xf numFmtId="49" fontId="13" fillId="0" borderId="25" xfId="0" applyNumberFormat="1" applyFont="1" applyFill="1" applyBorder="1" applyAlignment="1">
      <alignment horizontal="center"/>
    </xf>
    <xf numFmtId="0" fontId="0" fillId="0" borderId="0" xfId="0" applyAlignment="1"/>
    <xf numFmtId="0" fontId="4" fillId="3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center" vertical="center"/>
    </xf>
    <xf numFmtId="3" fontId="4" fillId="3" borderId="22" xfId="0" applyNumberFormat="1" applyFont="1" applyFill="1" applyBorder="1" applyAlignment="1">
      <alignment horizontal="center" vertical="center"/>
    </xf>
    <xf numFmtId="0" fontId="4" fillId="3" borderId="22" xfId="0" applyNumberFormat="1" applyFont="1" applyFill="1" applyBorder="1" applyAlignment="1">
      <alignment horizontal="left" vertical="center" indent="1"/>
    </xf>
    <xf numFmtId="0" fontId="3" fillId="5" borderId="30" xfId="0" applyFont="1" applyFill="1" applyBorder="1" applyAlignment="1">
      <alignment vertical="center"/>
    </xf>
    <xf numFmtId="0" fontId="3" fillId="5" borderId="31" xfId="0" applyFont="1" applyFill="1" applyBorder="1" applyAlignment="1">
      <alignment horizontal="left" vertical="center" indent="1"/>
    </xf>
    <xf numFmtId="0" fontId="2" fillId="0" borderId="32" xfId="0" applyFont="1" applyBorder="1" applyAlignment="1">
      <alignment horizontal="left" indent="1"/>
    </xf>
    <xf numFmtId="0" fontId="3" fillId="5" borderId="33" xfId="0" applyFont="1" applyFill="1" applyBorder="1" applyAlignment="1">
      <alignment horizontal="left" vertical="center"/>
    </xf>
    <xf numFmtId="164" fontId="3" fillId="5" borderId="33" xfId="0" applyNumberFormat="1" applyFont="1" applyFill="1" applyBorder="1" applyAlignment="1">
      <alignment horizontal="right" vertical="center"/>
    </xf>
    <xf numFmtId="164" fontId="3" fillId="5" borderId="33" xfId="0" applyNumberFormat="1" applyFont="1" applyFill="1" applyBorder="1" applyAlignment="1">
      <alignment horizontal="center" vertical="center"/>
    </xf>
    <xf numFmtId="164" fontId="3" fillId="5" borderId="34" xfId="0" applyNumberFormat="1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vertical="center"/>
    </xf>
    <xf numFmtId="3" fontId="4" fillId="3" borderId="22" xfId="0" applyNumberFormat="1" applyFont="1" applyFill="1" applyBorder="1" applyAlignment="1">
      <alignment horizontal="right" vertical="center"/>
    </xf>
    <xf numFmtId="0" fontId="4" fillId="3" borderId="22" xfId="0" applyFont="1" applyFill="1" applyBorder="1" applyAlignment="1">
      <alignment horizontal="left" vertical="center" indent="1"/>
    </xf>
    <xf numFmtId="0" fontId="4" fillId="3" borderId="22" xfId="0" applyFont="1" applyFill="1" applyBorder="1" applyAlignment="1">
      <alignment horizontal="left" vertical="center" wrapText="1"/>
    </xf>
    <xf numFmtId="0" fontId="0" fillId="0" borderId="22" xfId="0" applyBorder="1" applyAlignment="1">
      <alignment wrapText="1"/>
    </xf>
    <xf numFmtId="0" fontId="5" fillId="3" borderId="22" xfId="0" applyFont="1" applyFill="1" applyBorder="1" applyAlignment="1">
      <alignment horizontal="left" vertical="center" wrapText="1" indent="1"/>
    </xf>
    <xf numFmtId="0" fontId="2" fillId="0" borderId="22" xfId="0" applyFont="1" applyBorder="1" applyAlignment="1">
      <alignment horizontal="left" indent="1"/>
    </xf>
    <xf numFmtId="0" fontId="3" fillId="5" borderId="22" xfId="0" applyFont="1" applyFill="1" applyBorder="1" applyAlignment="1">
      <alignment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164" fontId="3" fillId="5" borderId="22" xfId="0" applyNumberFormat="1" applyFont="1" applyFill="1" applyBorder="1" applyAlignment="1">
      <alignment horizontal="right" vertical="center"/>
    </xf>
    <xf numFmtId="164" fontId="3" fillId="5" borderId="22" xfId="0" applyNumberFormat="1" applyFont="1" applyFill="1" applyBorder="1" applyAlignment="1">
      <alignment horizontal="center" vertical="center"/>
    </xf>
    <xf numFmtId="3" fontId="4" fillId="7" borderId="24" xfId="0" applyNumberFormat="1" applyFont="1" applyFill="1" applyBorder="1" applyAlignment="1">
      <alignment horizontal="center" vertical="center"/>
    </xf>
    <xf numFmtId="3" fontId="4" fillId="7" borderId="24" xfId="0" applyNumberFormat="1" applyFont="1" applyFill="1" applyBorder="1" applyAlignment="1">
      <alignment horizontal="center"/>
    </xf>
    <xf numFmtId="3" fontId="4" fillId="7" borderId="28" xfId="0" applyNumberFormat="1" applyFont="1" applyFill="1" applyBorder="1" applyAlignment="1">
      <alignment horizontal="center" vertical="center"/>
    </xf>
    <xf numFmtId="3" fontId="4" fillId="7" borderId="2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C8" sqref="C8:G8"/>
    </sheetView>
  </sheetViews>
  <sheetFormatPr defaultRowHeight="1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>
      <c r="A1" s="32" t="s">
        <v>107</v>
      </c>
      <c r="B1" s="33"/>
      <c r="C1" s="33"/>
      <c r="D1" s="33"/>
      <c r="E1" s="33"/>
      <c r="F1" s="33"/>
      <c r="G1" s="34"/>
    </row>
    <row r="2" spans="1:7">
      <c r="A2" s="35"/>
      <c r="B2" s="35"/>
      <c r="C2" s="35"/>
      <c r="D2" s="35"/>
      <c r="E2" s="35"/>
      <c r="F2" s="35"/>
      <c r="G2" s="35"/>
    </row>
    <row r="3" spans="1:7" ht="19.5" customHeight="1">
      <c r="A3" s="36" t="s">
        <v>0</v>
      </c>
      <c r="B3" s="37"/>
      <c r="C3" s="38" t="s">
        <v>80</v>
      </c>
      <c r="D3" s="39"/>
      <c r="E3" s="39"/>
      <c r="F3" s="39"/>
      <c r="G3" s="40"/>
    </row>
    <row r="4" spans="1:7" ht="19.5" customHeight="1">
      <c r="A4" s="41" t="s">
        <v>1</v>
      </c>
      <c r="B4" s="42"/>
      <c r="C4" s="38" t="s">
        <v>79</v>
      </c>
      <c r="D4" s="39"/>
      <c r="E4" s="39"/>
      <c r="F4" s="39"/>
      <c r="G4" s="40"/>
    </row>
    <row r="5" spans="1:7" ht="19.5" customHeight="1">
      <c r="A5" s="41" t="s">
        <v>2</v>
      </c>
      <c r="B5" s="42"/>
      <c r="C5" s="38" t="s">
        <v>81</v>
      </c>
      <c r="D5" s="39"/>
      <c r="E5" s="39"/>
      <c r="F5" s="39"/>
      <c r="G5" s="40"/>
    </row>
    <row r="6" spans="1:7" ht="19.5" customHeight="1">
      <c r="A6" s="41" t="s">
        <v>3</v>
      </c>
      <c r="B6" s="42"/>
      <c r="C6" s="38" t="s">
        <v>83</v>
      </c>
      <c r="D6" s="39"/>
      <c r="E6" s="39"/>
      <c r="F6" s="39"/>
      <c r="G6" s="40"/>
    </row>
    <row r="7" spans="1:7" ht="19.5" customHeight="1">
      <c r="A7" s="41" t="s">
        <v>4</v>
      </c>
      <c r="B7" s="42"/>
      <c r="C7" s="38" t="s">
        <v>61</v>
      </c>
      <c r="D7" s="39"/>
      <c r="E7" s="39"/>
      <c r="F7" s="39"/>
      <c r="G7" s="40"/>
    </row>
    <row r="8" spans="1:7" ht="19.5" customHeight="1">
      <c r="A8" s="41" t="s">
        <v>5</v>
      </c>
      <c r="B8" s="42"/>
      <c r="C8" s="38" t="s">
        <v>85</v>
      </c>
      <c r="D8" s="39"/>
      <c r="E8" s="39"/>
      <c r="F8" s="39"/>
      <c r="G8" s="40"/>
    </row>
    <row r="9" spans="1:7" ht="19.5" customHeight="1">
      <c r="A9" s="43" t="s">
        <v>6</v>
      </c>
      <c r="B9" s="44"/>
      <c r="C9" s="45" t="s">
        <v>82</v>
      </c>
      <c r="D9" s="46"/>
      <c r="E9" s="46"/>
      <c r="F9" s="46"/>
      <c r="G9" s="47"/>
    </row>
    <row r="10" spans="1:7">
      <c r="A10" s="35"/>
      <c r="B10" s="35"/>
      <c r="C10" s="35"/>
      <c r="D10" s="35"/>
      <c r="E10" s="35"/>
      <c r="F10" s="35"/>
      <c r="G10" s="35"/>
    </row>
    <row r="11" spans="1:7">
      <c r="A11" s="48" t="s">
        <v>7</v>
      </c>
      <c r="B11" s="49"/>
      <c r="C11" s="49"/>
      <c r="D11" s="49"/>
      <c r="E11" s="49"/>
      <c r="F11" s="49"/>
      <c r="G11" s="50"/>
    </row>
    <row r="12" spans="1:7">
      <c r="A12" s="51" t="s">
        <v>8</v>
      </c>
      <c r="B12" s="53" t="s">
        <v>9</v>
      </c>
      <c r="C12" s="54"/>
      <c r="D12" s="57" t="s">
        <v>10</v>
      </c>
      <c r="E12" s="59" t="s">
        <v>11</v>
      </c>
      <c r="F12" s="61" t="s">
        <v>12</v>
      </c>
      <c r="G12" s="62"/>
    </row>
    <row r="13" spans="1:7">
      <c r="A13" s="52"/>
      <c r="B13" s="55"/>
      <c r="C13" s="56"/>
      <c r="D13" s="58"/>
      <c r="E13" s="60"/>
      <c r="F13" s="1" t="s">
        <v>13</v>
      </c>
      <c r="G13" s="2" t="s">
        <v>14</v>
      </c>
    </row>
    <row r="14" spans="1:7" ht="18" customHeight="1">
      <c r="A14" s="106">
        <v>1</v>
      </c>
      <c r="B14" s="107" t="str">
        <f>'1'!C5</f>
        <v>ZAŘÍZENÍ Č.1 –VĚTRÁNÍ m.č.247, 252, 253</v>
      </c>
      <c r="C14" s="107"/>
      <c r="D14" s="108" t="s">
        <v>15</v>
      </c>
      <c r="E14" s="109">
        <v>1</v>
      </c>
      <c r="F14" s="109">
        <f>'1'!G23</f>
        <v>0</v>
      </c>
      <c r="G14" s="109">
        <f>'1'!I23</f>
        <v>0</v>
      </c>
    </row>
    <row r="15" spans="1:7" ht="18" customHeight="1">
      <c r="A15" s="106"/>
      <c r="B15" s="110"/>
      <c r="C15" s="110"/>
      <c r="D15" s="108"/>
      <c r="E15" s="109"/>
      <c r="F15" s="109"/>
      <c r="G15" s="109"/>
    </row>
    <row r="16" spans="1:7" ht="18" customHeight="1">
      <c r="A16" s="106"/>
      <c r="B16" s="110"/>
      <c r="C16" s="110"/>
      <c r="D16" s="108"/>
      <c r="E16" s="109"/>
      <c r="F16" s="109"/>
      <c r="G16" s="109"/>
    </row>
    <row r="17" spans="1:7" ht="18" customHeight="1">
      <c r="A17" s="106"/>
      <c r="B17" s="110"/>
      <c r="C17" s="110"/>
      <c r="D17" s="108"/>
      <c r="E17" s="109"/>
      <c r="F17" s="109"/>
      <c r="G17" s="109"/>
    </row>
    <row r="18" spans="1:7" ht="18" customHeight="1">
      <c r="A18" s="106"/>
      <c r="B18" s="110"/>
      <c r="C18" s="110"/>
      <c r="D18" s="108"/>
      <c r="E18" s="109"/>
      <c r="F18" s="109"/>
      <c r="G18" s="109"/>
    </row>
    <row r="19" spans="1:7" ht="18" customHeight="1">
      <c r="A19" s="111"/>
      <c r="B19" s="112"/>
      <c r="C19" s="113"/>
      <c r="D19" s="114"/>
      <c r="E19" s="115"/>
      <c r="F19" s="116">
        <f>SUM(F14:F18)</f>
        <v>0</v>
      </c>
      <c r="G19" s="117">
        <f>SUM(G14:G18)</f>
        <v>0</v>
      </c>
    </row>
    <row r="20" spans="1:7" ht="18" customHeight="1">
      <c r="A20" s="106"/>
      <c r="B20" s="118"/>
      <c r="C20" s="118"/>
      <c r="D20" s="108"/>
      <c r="E20" s="109"/>
      <c r="F20" s="119"/>
      <c r="G20" s="119"/>
    </row>
    <row r="21" spans="1:7" ht="18" customHeight="1">
      <c r="A21" s="106">
        <v>2</v>
      </c>
      <c r="B21" s="120" t="s">
        <v>104</v>
      </c>
      <c r="C21" s="120"/>
      <c r="D21" s="108" t="s">
        <v>15</v>
      </c>
      <c r="E21" s="109">
        <v>1</v>
      </c>
      <c r="F21" s="133"/>
      <c r="G21" s="109"/>
    </row>
    <row r="22" spans="1:7" ht="18" customHeight="1">
      <c r="A22" s="106">
        <v>3</v>
      </c>
      <c r="B22" s="120" t="s">
        <v>16</v>
      </c>
      <c r="C22" s="120"/>
      <c r="D22" s="108" t="s">
        <v>15</v>
      </c>
      <c r="E22" s="109">
        <v>1</v>
      </c>
      <c r="F22" s="133"/>
      <c r="G22" s="109"/>
    </row>
    <row r="23" spans="1:7" ht="18" customHeight="1">
      <c r="A23" s="106">
        <v>4</v>
      </c>
      <c r="B23" s="120" t="s">
        <v>17</v>
      </c>
      <c r="C23" s="120"/>
      <c r="D23" s="108" t="s">
        <v>15</v>
      </c>
      <c r="E23" s="109">
        <v>1</v>
      </c>
      <c r="F23" s="133"/>
      <c r="G23" s="109"/>
    </row>
    <row r="24" spans="1:7" ht="18" customHeight="1">
      <c r="A24" s="106">
        <v>5</v>
      </c>
      <c r="B24" s="120" t="s">
        <v>18</v>
      </c>
      <c r="C24" s="120"/>
      <c r="D24" s="108" t="s">
        <v>15</v>
      </c>
      <c r="E24" s="109">
        <v>1</v>
      </c>
      <c r="F24" s="133"/>
      <c r="G24" s="109"/>
    </row>
    <row r="25" spans="1:7" ht="18" customHeight="1">
      <c r="A25" s="106">
        <v>6</v>
      </c>
      <c r="B25" s="120" t="s">
        <v>19</v>
      </c>
      <c r="C25" s="120"/>
      <c r="D25" s="108" t="s">
        <v>15</v>
      </c>
      <c r="E25" s="109">
        <v>1</v>
      </c>
      <c r="F25" s="133"/>
      <c r="G25" s="109"/>
    </row>
    <row r="26" spans="1:7" ht="18" customHeight="1">
      <c r="A26" s="106">
        <v>7</v>
      </c>
      <c r="B26" s="120" t="s">
        <v>20</v>
      </c>
      <c r="C26" s="120"/>
      <c r="D26" s="108" t="s">
        <v>15</v>
      </c>
      <c r="E26" s="109">
        <v>1</v>
      </c>
      <c r="F26" s="133"/>
      <c r="G26" s="109"/>
    </row>
    <row r="27" spans="1:7" ht="18" customHeight="1">
      <c r="A27" s="106">
        <v>8</v>
      </c>
      <c r="B27" s="120" t="s">
        <v>21</v>
      </c>
      <c r="C27" s="120"/>
      <c r="D27" s="108" t="s">
        <v>15</v>
      </c>
      <c r="E27" s="109">
        <v>1</v>
      </c>
      <c r="F27" s="133"/>
      <c r="G27" s="109"/>
    </row>
    <row r="28" spans="1:7" ht="30" customHeight="1">
      <c r="A28" s="106">
        <v>9</v>
      </c>
      <c r="B28" s="121" t="s">
        <v>105</v>
      </c>
      <c r="C28" s="122"/>
      <c r="D28" s="108" t="s">
        <v>15</v>
      </c>
      <c r="E28" s="109">
        <v>1</v>
      </c>
      <c r="F28" s="133"/>
      <c r="G28" s="109"/>
    </row>
    <row r="29" spans="1:7" ht="34.5" customHeight="1">
      <c r="A29" s="106"/>
      <c r="B29" s="123"/>
      <c r="C29" s="124"/>
      <c r="D29" s="108"/>
      <c r="E29" s="109"/>
      <c r="F29" s="109"/>
      <c r="G29" s="109"/>
    </row>
    <row r="30" spans="1:7" ht="21" customHeight="1">
      <c r="A30" s="125"/>
      <c r="B30" s="126" t="s">
        <v>22</v>
      </c>
      <c r="C30" s="126"/>
      <c r="D30" s="127"/>
      <c r="E30" s="128"/>
      <c r="F30" s="129">
        <f>SUM(F19:F28)</f>
        <v>0</v>
      </c>
      <c r="G30" s="129">
        <f>G19</f>
        <v>0</v>
      </c>
    </row>
    <row r="31" spans="1:7" ht="21" customHeight="1">
      <c r="A31" s="106"/>
      <c r="B31" s="118"/>
      <c r="C31" s="118"/>
      <c r="D31" s="108"/>
      <c r="E31" s="109"/>
      <c r="F31" s="119"/>
      <c r="G31" s="119"/>
    </row>
    <row r="32" spans="1:7" ht="16.5">
      <c r="A32" s="3"/>
      <c r="B32" s="4" t="s">
        <v>23</v>
      </c>
      <c r="C32" s="5"/>
      <c r="D32" s="5"/>
      <c r="E32" s="6"/>
      <c r="F32" s="63">
        <f>F30+G30</f>
        <v>0</v>
      </c>
      <c r="G32" s="64"/>
    </row>
    <row r="33" spans="1:7">
      <c r="A33" s="35"/>
      <c r="B33" s="35"/>
      <c r="C33" s="35"/>
      <c r="D33" s="35"/>
      <c r="E33" s="35"/>
      <c r="F33" s="35"/>
      <c r="G33" s="35"/>
    </row>
    <row r="34" spans="1:7" ht="39" customHeight="1">
      <c r="A34" s="65" t="s">
        <v>106</v>
      </c>
      <c r="B34" s="66"/>
      <c r="C34" s="66"/>
      <c r="D34" s="66"/>
      <c r="E34" s="66"/>
      <c r="F34" s="66"/>
      <c r="G34" s="67"/>
    </row>
  </sheetData>
  <mergeCells count="40">
    <mergeCell ref="B30:C30"/>
    <mergeCell ref="B31:C31"/>
    <mergeCell ref="F32:G32"/>
    <mergeCell ref="A33:G33"/>
    <mergeCell ref="A34:G34"/>
    <mergeCell ref="B29:C29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A5:B5"/>
    <mergeCell ref="C5:G5"/>
    <mergeCell ref="A6:B6"/>
    <mergeCell ref="C6:G6"/>
    <mergeCell ref="A7:B7"/>
    <mergeCell ref="C7:G7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workbookViewId="0">
      <selection sqref="A1:G1"/>
    </sheetView>
  </sheetViews>
  <sheetFormatPr defaultRowHeight="1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>
      <c r="A1" s="32" t="s">
        <v>24</v>
      </c>
      <c r="B1" s="68"/>
      <c r="C1" s="68"/>
      <c r="D1" s="68"/>
      <c r="E1" s="68"/>
      <c r="F1" s="68"/>
      <c r="G1" s="69"/>
    </row>
    <row r="2" spans="1:7">
      <c r="A2" s="70"/>
      <c r="B2" s="70"/>
      <c r="C2" s="70"/>
      <c r="D2" s="70"/>
      <c r="E2" s="70"/>
      <c r="F2" s="70"/>
      <c r="G2" s="70"/>
    </row>
    <row r="3" spans="1:7" ht="18" customHeight="1">
      <c r="A3" s="36" t="s">
        <v>0</v>
      </c>
      <c r="B3" s="37"/>
      <c r="C3" s="71" t="str">
        <f>REKAP!C3</f>
        <v>STAVEBNÍ ÚPRAVY NEUROLOGICKÉHO AMBULANTNÍHO TRAKTU</v>
      </c>
      <c r="D3" s="72"/>
      <c r="E3" s="72"/>
      <c r="F3" s="72"/>
      <c r="G3" s="73"/>
    </row>
    <row r="4" spans="1:7" ht="18" customHeight="1">
      <c r="A4" s="41" t="s">
        <v>1</v>
      </c>
      <c r="B4" s="42"/>
      <c r="C4" s="71" t="str">
        <f>REKAP!C4</f>
        <v>Nemocnice ve Frýdku-Místku, p.o., E.Krásnohorské 321, 73801 Frýdek-Místek</v>
      </c>
      <c r="D4" s="72"/>
      <c r="E4" s="72"/>
      <c r="F4" s="72"/>
      <c r="G4" s="73"/>
    </row>
    <row r="5" spans="1:7" ht="18" customHeight="1">
      <c r="A5" s="41" t="s">
        <v>2</v>
      </c>
      <c r="B5" s="42"/>
      <c r="C5" s="71" t="str">
        <f>REKAP!C5</f>
        <v>Areál nemocnice ve Frýdku-Místku, E.Krásnohorské 321, 73801 F.-Místek - budova B</v>
      </c>
      <c r="D5" s="72"/>
      <c r="E5" s="72"/>
      <c r="F5" s="72"/>
      <c r="G5" s="73"/>
    </row>
    <row r="6" spans="1:7" ht="18" customHeight="1">
      <c r="A6" s="41" t="s">
        <v>3</v>
      </c>
      <c r="B6" s="42"/>
      <c r="C6" s="71" t="str">
        <f>REKAP!C6</f>
        <v>D.1.4. TECHNIKA PROSTŘEDÍ STAVEB - VZDUCHOTECHNIKA</v>
      </c>
      <c r="D6" s="72"/>
      <c r="E6" s="72"/>
      <c r="F6" s="72"/>
      <c r="G6" s="73"/>
    </row>
    <row r="7" spans="1:7" ht="18" customHeight="1">
      <c r="A7" s="41" t="s">
        <v>4</v>
      </c>
      <c r="B7" s="42"/>
      <c r="C7" s="71" t="str">
        <f>REKAP!C7</f>
        <v>-</v>
      </c>
      <c r="D7" s="72"/>
      <c r="E7" s="72"/>
      <c r="F7" s="72"/>
      <c r="G7" s="73"/>
    </row>
    <row r="8" spans="1:7" ht="18" customHeight="1">
      <c r="A8" s="41" t="s">
        <v>5</v>
      </c>
      <c r="B8" s="42"/>
      <c r="C8" s="71" t="str">
        <f>REKAP!C8</f>
        <v>D.1.4 - 501.1</v>
      </c>
      <c r="D8" s="72"/>
      <c r="E8" s="72"/>
      <c r="F8" s="72"/>
      <c r="G8" s="73"/>
    </row>
    <row r="9" spans="1:7" ht="18" customHeight="1">
      <c r="A9" s="43" t="s">
        <v>6</v>
      </c>
      <c r="B9" s="44"/>
      <c r="C9" s="71" t="str">
        <f>REKAP!C9</f>
        <v>02/2020</v>
      </c>
      <c r="D9" s="72"/>
      <c r="E9" s="72"/>
      <c r="F9" s="72"/>
      <c r="G9" s="73"/>
    </row>
    <row r="10" spans="1:7">
      <c r="A10" s="70"/>
      <c r="B10" s="70"/>
      <c r="C10" s="70"/>
      <c r="D10" s="70"/>
      <c r="E10" s="70"/>
      <c r="F10" s="70"/>
      <c r="G10" s="70"/>
    </row>
    <row r="11" spans="1:7">
      <c r="A11" s="74" t="s">
        <v>25</v>
      </c>
      <c r="B11" s="75"/>
      <c r="C11" s="75"/>
      <c r="D11" s="75"/>
      <c r="E11" s="75"/>
      <c r="F11" s="75"/>
      <c r="G11" s="76"/>
    </row>
    <row r="12" spans="1:7">
      <c r="A12" s="77" t="s">
        <v>26</v>
      </c>
      <c r="B12" s="78"/>
      <c r="C12" s="78"/>
      <c r="D12" s="78"/>
      <c r="E12" s="78"/>
      <c r="F12" s="78"/>
      <c r="G12" s="79"/>
    </row>
    <row r="13" spans="1:7">
      <c r="A13" s="77" t="s">
        <v>27</v>
      </c>
      <c r="B13" s="78"/>
      <c r="C13" s="78"/>
      <c r="D13" s="78"/>
      <c r="E13" s="78"/>
      <c r="F13" s="78"/>
      <c r="G13" s="79"/>
    </row>
    <row r="14" spans="1:7">
      <c r="A14" s="77" t="s">
        <v>28</v>
      </c>
      <c r="B14" s="78"/>
      <c r="C14" s="78"/>
      <c r="D14" s="78"/>
      <c r="E14" s="78"/>
      <c r="F14" s="78"/>
      <c r="G14" s="79"/>
    </row>
    <row r="15" spans="1:7">
      <c r="A15" s="77" t="s">
        <v>29</v>
      </c>
      <c r="B15" s="78"/>
      <c r="C15" s="78"/>
      <c r="D15" s="78"/>
      <c r="E15" s="78"/>
      <c r="F15" s="78"/>
      <c r="G15" s="79"/>
    </row>
    <row r="16" spans="1:7">
      <c r="A16" s="80"/>
      <c r="B16" s="81"/>
      <c r="C16" s="81"/>
      <c r="D16" s="81"/>
      <c r="E16" s="81"/>
      <c r="F16" s="81"/>
      <c r="G16" s="82"/>
    </row>
    <row r="17" spans="1:7">
      <c r="A17" s="83" t="s">
        <v>30</v>
      </c>
      <c r="B17" s="84"/>
      <c r="C17" s="84"/>
      <c r="D17" s="84"/>
      <c r="E17" s="84"/>
      <c r="F17" s="84"/>
      <c r="G17" s="85"/>
    </row>
    <row r="18" spans="1:7" ht="40.5" customHeight="1">
      <c r="A18" s="77" t="s">
        <v>31</v>
      </c>
      <c r="B18" s="78"/>
      <c r="C18" s="78"/>
      <c r="D18" s="78"/>
      <c r="E18" s="78"/>
      <c r="F18" s="78"/>
      <c r="G18" s="79"/>
    </row>
    <row r="19" spans="1:7" ht="42" customHeight="1">
      <c r="A19" s="77" t="s">
        <v>32</v>
      </c>
      <c r="B19" s="78"/>
      <c r="C19" s="78"/>
      <c r="D19" s="78"/>
      <c r="E19" s="78"/>
      <c r="F19" s="78"/>
      <c r="G19" s="79"/>
    </row>
    <row r="20" spans="1:7" ht="64.5" customHeight="1">
      <c r="A20" s="77" t="s">
        <v>33</v>
      </c>
      <c r="B20" s="78"/>
      <c r="C20" s="78"/>
      <c r="D20" s="78"/>
      <c r="E20" s="78"/>
      <c r="F20" s="78"/>
      <c r="G20" s="79"/>
    </row>
    <row r="21" spans="1:7" ht="39" customHeight="1">
      <c r="A21" s="77" t="s">
        <v>34</v>
      </c>
      <c r="B21" s="78"/>
      <c r="C21" s="78"/>
      <c r="D21" s="78"/>
      <c r="E21" s="78"/>
      <c r="F21" s="78"/>
      <c r="G21" s="79"/>
    </row>
    <row r="22" spans="1:7" ht="108" customHeight="1">
      <c r="A22" s="77" t="s">
        <v>35</v>
      </c>
      <c r="B22" s="78"/>
      <c r="C22" s="78"/>
      <c r="D22" s="78"/>
      <c r="E22" s="78"/>
      <c r="F22" s="78"/>
      <c r="G22" s="79"/>
    </row>
    <row r="23" spans="1:7" ht="58.5" customHeight="1">
      <c r="A23" s="77" t="s">
        <v>36</v>
      </c>
      <c r="B23" s="78"/>
      <c r="C23" s="78"/>
      <c r="D23" s="78"/>
      <c r="E23" s="78"/>
      <c r="F23" s="78"/>
      <c r="G23" s="79"/>
    </row>
    <row r="24" spans="1:7" ht="33" customHeight="1">
      <c r="A24" s="77" t="s">
        <v>37</v>
      </c>
      <c r="B24" s="78"/>
      <c r="C24" s="78"/>
      <c r="D24" s="78"/>
      <c r="E24" s="78"/>
      <c r="F24" s="78"/>
      <c r="G24" s="79"/>
    </row>
    <row r="25" spans="1:7" ht="49.5" customHeight="1">
      <c r="A25" s="77" t="s">
        <v>38</v>
      </c>
      <c r="B25" s="89"/>
      <c r="C25" s="89"/>
      <c r="D25" s="89"/>
      <c r="E25" s="89"/>
      <c r="F25" s="89"/>
      <c r="G25" s="90"/>
    </row>
    <row r="26" spans="1:7">
      <c r="A26" s="77" t="s">
        <v>39</v>
      </c>
      <c r="B26" s="89"/>
      <c r="C26" s="89"/>
      <c r="D26" s="89"/>
      <c r="E26" s="89"/>
      <c r="F26" s="89"/>
      <c r="G26" s="90"/>
    </row>
    <row r="27" spans="1:7">
      <c r="A27" s="77" t="s">
        <v>40</v>
      </c>
      <c r="B27" s="89"/>
      <c r="C27" s="89"/>
      <c r="D27" s="89"/>
      <c r="E27" s="89"/>
      <c r="F27" s="89"/>
      <c r="G27" s="90"/>
    </row>
    <row r="28" spans="1:7">
      <c r="A28" s="77" t="s">
        <v>41</v>
      </c>
      <c r="B28" s="89"/>
      <c r="C28" s="89"/>
      <c r="D28" s="89"/>
      <c r="E28" s="89"/>
      <c r="F28" s="89"/>
      <c r="G28" s="90"/>
    </row>
    <row r="29" spans="1:7" ht="21" customHeight="1">
      <c r="A29" s="77" t="s">
        <v>42</v>
      </c>
      <c r="B29" s="89"/>
      <c r="C29" s="89"/>
      <c r="D29" s="89"/>
      <c r="E29" s="89"/>
      <c r="F29" s="89"/>
      <c r="G29" s="90"/>
    </row>
    <row r="30" spans="1:7" ht="54" customHeight="1">
      <c r="A30" s="77" t="s">
        <v>43</v>
      </c>
      <c r="B30" s="89"/>
      <c r="C30" s="89"/>
      <c r="D30" s="89"/>
      <c r="E30" s="89"/>
      <c r="F30" s="89"/>
      <c r="G30" s="90"/>
    </row>
    <row r="31" spans="1:7" ht="43.5" customHeight="1">
      <c r="A31" s="77" t="s">
        <v>44</v>
      </c>
      <c r="B31" s="89"/>
      <c r="C31" s="89"/>
      <c r="D31" s="89"/>
      <c r="E31" s="89"/>
      <c r="F31" s="89"/>
      <c r="G31" s="90"/>
    </row>
    <row r="32" spans="1:7" ht="21" customHeight="1">
      <c r="A32" s="77" t="s">
        <v>45</v>
      </c>
      <c r="B32" s="89"/>
      <c r="C32" s="89"/>
      <c r="D32" s="89"/>
      <c r="E32" s="89"/>
      <c r="F32" s="89"/>
      <c r="G32" s="90"/>
    </row>
    <row r="33" spans="1:7" ht="30" customHeight="1">
      <c r="A33" s="77" t="s">
        <v>46</v>
      </c>
      <c r="B33" s="89"/>
      <c r="C33" s="89"/>
      <c r="D33" s="89"/>
      <c r="E33" s="89"/>
      <c r="F33" s="89"/>
      <c r="G33" s="90"/>
    </row>
    <row r="34" spans="1:7" ht="30" customHeight="1">
      <c r="A34" s="77" t="s">
        <v>47</v>
      </c>
      <c r="B34" s="89"/>
      <c r="C34" s="89"/>
      <c r="D34" s="89"/>
      <c r="E34" s="89"/>
      <c r="F34" s="89"/>
      <c r="G34" s="90"/>
    </row>
    <row r="35" spans="1:7">
      <c r="A35" s="86" t="s">
        <v>48</v>
      </c>
      <c r="B35" s="87"/>
      <c r="C35" s="87"/>
      <c r="D35" s="87"/>
      <c r="E35" s="87"/>
      <c r="F35" s="87"/>
      <c r="G35" s="88"/>
    </row>
  </sheetData>
  <mergeCells count="42"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workbookViewId="0">
      <selection activeCell="C17" sqref="C17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7"/>
      <c r="B1" s="7"/>
      <c r="C1" s="7"/>
      <c r="D1" s="7"/>
      <c r="E1" s="7"/>
      <c r="F1" s="7"/>
      <c r="G1" s="7"/>
      <c r="H1" s="7"/>
      <c r="I1" s="7"/>
      <c r="J1" s="7"/>
    </row>
    <row r="2" spans="1:10">
      <c r="A2" s="91" t="s">
        <v>49</v>
      </c>
      <c r="B2" s="91" t="s">
        <v>50</v>
      </c>
      <c r="C2" s="94" t="s">
        <v>51</v>
      </c>
      <c r="D2" s="96" t="s">
        <v>52</v>
      </c>
      <c r="E2" s="91" t="s">
        <v>53</v>
      </c>
      <c r="F2" s="91" t="s">
        <v>54</v>
      </c>
      <c r="G2" s="91"/>
      <c r="H2" s="91" t="s">
        <v>55</v>
      </c>
      <c r="I2" s="91"/>
      <c r="J2" s="92" t="s">
        <v>56</v>
      </c>
    </row>
    <row r="3" spans="1:10">
      <c r="A3" s="91"/>
      <c r="B3" s="91"/>
      <c r="C3" s="95"/>
      <c r="D3" s="97"/>
      <c r="E3" s="91"/>
      <c r="F3" s="8" t="s">
        <v>57</v>
      </c>
      <c r="G3" s="8" t="s">
        <v>58</v>
      </c>
      <c r="H3" s="8" t="s">
        <v>57</v>
      </c>
      <c r="I3" s="8" t="s">
        <v>58</v>
      </c>
      <c r="J3" s="92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6.5">
      <c r="A5" s="9"/>
      <c r="B5" s="10"/>
      <c r="C5" s="93" t="s">
        <v>84</v>
      </c>
      <c r="D5" s="93"/>
      <c r="E5" s="93"/>
      <c r="F5" s="93"/>
      <c r="G5" s="93"/>
      <c r="H5" s="11"/>
      <c r="I5" s="11"/>
      <c r="J5" s="12"/>
    </row>
    <row r="6" spans="1:10" ht="76.5">
      <c r="A6" s="13" t="s">
        <v>59</v>
      </c>
      <c r="B6" s="14" t="s">
        <v>61</v>
      </c>
      <c r="C6" s="98" t="s">
        <v>86</v>
      </c>
      <c r="D6" s="14" t="s">
        <v>15</v>
      </c>
      <c r="E6" s="16">
        <v>2</v>
      </c>
      <c r="F6" s="130"/>
      <c r="G6" s="17">
        <f t="shared" ref="G6:G20" si="0">E6*F6</f>
        <v>0</v>
      </c>
      <c r="H6" s="130"/>
      <c r="I6" s="17">
        <f t="shared" ref="I6:I20" si="1">E6*H6</f>
        <v>0</v>
      </c>
      <c r="J6" s="18" t="s">
        <v>90</v>
      </c>
    </row>
    <row r="7" spans="1:10" ht="25.5">
      <c r="A7" s="13" t="s">
        <v>60</v>
      </c>
      <c r="B7" s="14" t="s">
        <v>61</v>
      </c>
      <c r="C7" s="98" t="s">
        <v>87</v>
      </c>
      <c r="D7" s="14" t="s">
        <v>15</v>
      </c>
      <c r="E7" s="16">
        <v>1</v>
      </c>
      <c r="F7" s="130"/>
      <c r="G7" s="17">
        <f t="shared" si="0"/>
        <v>0</v>
      </c>
      <c r="H7" s="130"/>
      <c r="I7" s="17">
        <f t="shared" si="1"/>
        <v>0</v>
      </c>
      <c r="J7" s="18" t="s">
        <v>91</v>
      </c>
    </row>
    <row r="8" spans="1:10" ht="38.25">
      <c r="A8" s="13" t="s">
        <v>62</v>
      </c>
      <c r="B8" s="14" t="s">
        <v>61</v>
      </c>
      <c r="C8" s="98" t="s">
        <v>88</v>
      </c>
      <c r="D8" s="14" t="s">
        <v>15</v>
      </c>
      <c r="E8" s="16">
        <v>1</v>
      </c>
      <c r="F8" s="130"/>
      <c r="G8" s="17">
        <f t="shared" si="0"/>
        <v>0</v>
      </c>
      <c r="H8" s="130"/>
      <c r="I8" s="17">
        <f t="shared" si="1"/>
        <v>0</v>
      </c>
      <c r="J8" s="18" t="s">
        <v>92</v>
      </c>
    </row>
    <row r="9" spans="1:10" ht="25.5">
      <c r="A9" s="13" t="s">
        <v>64</v>
      </c>
      <c r="B9" s="14" t="s">
        <v>61</v>
      </c>
      <c r="C9" s="98" t="s">
        <v>89</v>
      </c>
      <c r="D9" s="14" t="s">
        <v>15</v>
      </c>
      <c r="E9" s="16">
        <v>1</v>
      </c>
      <c r="F9" s="130"/>
      <c r="G9" s="17">
        <f t="shared" si="0"/>
        <v>0</v>
      </c>
      <c r="H9" s="130"/>
      <c r="I9" s="17">
        <f t="shared" si="1"/>
        <v>0</v>
      </c>
      <c r="J9" s="18" t="s">
        <v>93</v>
      </c>
    </row>
    <row r="10" spans="1:10" s="105" customFormat="1" ht="26.25">
      <c r="A10" s="99" t="s">
        <v>65</v>
      </c>
      <c r="B10" s="100" t="s">
        <v>61</v>
      </c>
      <c r="C10" s="101" t="s">
        <v>95</v>
      </c>
      <c r="D10" s="100" t="s">
        <v>75</v>
      </c>
      <c r="E10" s="102">
        <v>10</v>
      </c>
      <c r="F10" s="131"/>
      <c r="G10" s="103">
        <f t="shared" si="0"/>
        <v>0</v>
      </c>
      <c r="H10" s="131"/>
      <c r="I10" s="103">
        <f t="shared" si="1"/>
        <v>0</v>
      </c>
      <c r="J10" s="104"/>
    </row>
    <row r="11" spans="1:10" ht="19.5" customHeight="1">
      <c r="A11" s="13" t="s">
        <v>66</v>
      </c>
      <c r="B11" s="14" t="s">
        <v>61</v>
      </c>
      <c r="C11" s="15" t="s">
        <v>96</v>
      </c>
      <c r="D11" s="14" t="s">
        <v>63</v>
      </c>
      <c r="E11" s="16">
        <v>3</v>
      </c>
      <c r="F11" s="130"/>
      <c r="G11" s="17">
        <f t="shared" si="0"/>
        <v>0</v>
      </c>
      <c r="H11" s="130"/>
      <c r="I11" s="17">
        <f t="shared" si="1"/>
        <v>0</v>
      </c>
      <c r="J11" s="18"/>
    </row>
    <row r="12" spans="1:10" ht="19.5" customHeight="1">
      <c r="A12" s="13" t="s">
        <v>67</v>
      </c>
      <c r="B12" s="14" t="s">
        <v>61</v>
      </c>
      <c r="C12" s="15" t="s">
        <v>94</v>
      </c>
      <c r="D12" s="14" t="s">
        <v>63</v>
      </c>
      <c r="E12" s="16">
        <v>8</v>
      </c>
      <c r="F12" s="130"/>
      <c r="G12" s="17">
        <f t="shared" si="0"/>
        <v>0</v>
      </c>
      <c r="H12" s="130"/>
      <c r="I12" s="17">
        <f t="shared" si="1"/>
        <v>0</v>
      </c>
      <c r="J12" s="18"/>
    </row>
    <row r="13" spans="1:10" ht="19.5" customHeight="1">
      <c r="A13" s="13" t="s">
        <v>68</v>
      </c>
      <c r="B13" s="14" t="s">
        <v>61</v>
      </c>
      <c r="C13" s="15" t="s">
        <v>97</v>
      </c>
      <c r="D13" s="14" t="s">
        <v>63</v>
      </c>
      <c r="E13" s="16">
        <v>1</v>
      </c>
      <c r="F13" s="130"/>
      <c r="G13" s="17">
        <f t="shared" si="0"/>
        <v>0</v>
      </c>
      <c r="H13" s="130"/>
      <c r="I13" s="17">
        <f t="shared" si="1"/>
        <v>0</v>
      </c>
      <c r="J13" s="18"/>
    </row>
    <row r="14" spans="1:10" ht="19.5" customHeight="1">
      <c r="A14" s="13" t="s">
        <v>69</v>
      </c>
      <c r="B14" s="14" t="s">
        <v>61</v>
      </c>
      <c r="C14" s="15" t="s">
        <v>98</v>
      </c>
      <c r="D14" s="14" t="s">
        <v>63</v>
      </c>
      <c r="E14" s="16">
        <v>1</v>
      </c>
      <c r="F14" s="130"/>
      <c r="G14" s="17">
        <f t="shared" si="0"/>
        <v>0</v>
      </c>
      <c r="H14" s="130"/>
      <c r="I14" s="17">
        <f t="shared" si="1"/>
        <v>0</v>
      </c>
      <c r="J14" s="18"/>
    </row>
    <row r="15" spans="1:10" ht="19.5" customHeight="1">
      <c r="A15" s="13" t="s">
        <v>70</v>
      </c>
      <c r="B15" s="14" t="s">
        <v>61</v>
      </c>
      <c r="C15" s="15" t="s">
        <v>99</v>
      </c>
      <c r="D15" s="14" t="s">
        <v>75</v>
      </c>
      <c r="E15" s="16">
        <v>4</v>
      </c>
      <c r="F15" s="130"/>
      <c r="G15" s="17">
        <f t="shared" si="0"/>
        <v>0</v>
      </c>
      <c r="H15" s="130"/>
      <c r="I15" s="17">
        <f t="shared" si="1"/>
        <v>0</v>
      </c>
      <c r="J15" s="18"/>
    </row>
    <row r="16" spans="1:10" ht="19.5" customHeight="1">
      <c r="A16" s="13" t="s">
        <v>71</v>
      </c>
      <c r="B16" s="14" t="s">
        <v>61</v>
      </c>
      <c r="C16" s="15" t="s">
        <v>101</v>
      </c>
      <c r="D16" s="14" t="s">
        <v>63</v>
      </c>
      <c r="E16" s="16">
        <v>2</v>
      </c>
      <c r="F16" s="130"/>
      <c r="G16" s="17">
        <f t="shared" si="0"/>
        <v>0</v>
      </c>
      <c r="H16" s="130"/>
      <c r="I16" s="17">
        <f t="shared" si="1"/>
        <v>0</v>
      </c>
      <c r="J16" s="18"/>
    </row>
    <row r="17" spans="1:10" ht="19.5" customHeight="1">
      <c r="A17" s="13" t="s">
        <v>72</v>
      </c>
      <c r="B17" s="14" t="s">
        <v>61</v>
      </c>
      <c r="C17" s="15" t="s">
        <v>100</v>
      </c>
      <c r="D17" s="14" t="s">
        <v>63</v>
      </c>
      <c r="E17" s="16">
        <v>1</v>
      </c>
      <c r="F17" s="130"/>
      <c r="G17" s="17">
        <f t="shared" si="0"/>
        <v>0</v>
      </c>
      <c r="H17" s="130"/>
      <c r="I17" s="17">
        <f t="shared" si="1"/>
        <v>0</v>
      </c>
      <c r="J17" s="18"/>
    </row>
    <row r="18" spans="1:10" ht="19.5" customHeight="1">
      <c r="A18" s="13" t="s">
        <v>73</v>
      </c>
      <c r="B18" s="14" t="s">
        <v>61</v>
      </c>
      <c r="C18" s="15" t="s">
        <v>102</v>
      </c>
      <c r="D18" s="14" t="s">
        <v>63</v>
      </c>
      <c r="E18" s="16">
        <v>3</v>
      </c>
      <c r="F18" s="130"/>
      <c r="G18" s="17">
        <f t="shared" si="0"/>
        <v>0</v>
      </c>
      <c r="H18" s="130"/>
      <c r="I18" s="17">
        <f t="shared" si="1"/>
        <v>0</v>
      </c>
      <c r="J18" s="18"/>
    </row>
    <row r="19" spans="1:10" ht="19.5" customHeight="1">
      <c r="A19" s="13" t="s">
        <v>74</v>
      </c>
      <c r="B19" s="14" t="s">
        <v>61</v>
      </c>
      <c r="C19" s="15" t="s">
        <v>103</v>
      </c>
      <c r="D19" s="14" t="s">
        <v>63</v>
      </c>
      <c r="E19" s="16">
        <v>2</v>
      </c>
      <c r="F19" s="130"/>
      <c r="G19" s="17">
        <f t="shared" si="0"/>
        <v>0</v>
      </c>
      <c r="H19" s="130"/>
      <c r="I19" s="17">
        <f t="shared" si="1"/>
        <v>0</v>
      </c>
      <c r="J19" s="18"/>
    </row>
    <row r="20" spans="1:10" ht="19.5" customHeight="1">
      <c r="A20" s="13">
        <v>15</v>
      </c>
      <c r="B20" s="19" t="s">
        <v>61</v>
      </c>
      <c r="C20" s="15" t="s">
        <v>76</v>
      </c>
      <c r="D20" s="19" t="s">
        <v>77</v>
      </c>
      <c r="E20" s="20">
        <v>2</v>
      </c>
      <c r="F20" s="132"/>
      <c r="G20" s="17">
        <f t="shared" si="0"/>
        <v>0</v>
      </c>
      <c r="H20" s="130"/>
      <c r="I20" s="17">
        <f t="shared" si="1"/>
        <v>0</v>
      </c>
      <c r="J20" s="21"/>
    </row>
    <row r="21" spans="1:10">
      <c r="A21" s="31"/>
      <c r="B21" s="17"/>
      <c r="C21" s="22"/>
      <c r="D21" s="17"/>
      <c r="E21" s="17"/>
      <c r="F21" s="17"/>
      <c r="G21" s="17"/>
      <c r="H21" s="17"/>
      <c r="I21" s="17"/>
      <c r="J21" s="23"/>
    </row>
    <row r="22" spans="1:10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>
      <c r="A23" s="24"/>
      <c r="B23" s="25"/>
      <c r="C23" s="26" t="s">
        <v>78</v>
      </c>
      <c r="D23" s="25"/>
      <c r="E23" s="27"/>
      <c r="F23" s="28"/>
      <c r="G23" s="29">
        <f>SUM(G6:G21)</f>
        <v>0</v>
      </c>
      <c r="H23" s="29"/>
      <c r="I23" s="29">
        <f>SUM(I6:I21)</f>
        <v>0</v>
      </c>
      <c r="J23" s="30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Josef Březina</cp:lastModifiedBy>
  <cp:lastPrinted>2020-03-11T15:31:02Z</cp:lastPrinted>
  <dcterms:created xsi:type="dcterms:W3CDTF">2017-10-23T07:23:35Z</dcterms:created>
  <dcterms:modified xsi:type="dcterms:W3CDTF">2020-03-11T15:33:12Z</dcterms:modified>
</cp:coreProperties>
</file>