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01" yWindow="65401" windowWidth="25470" windowHeight="1542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<sst xmlns="http://schemas.openxmlformats.org/spreadsheetml/2006/main" count="92" uniqueCount="73">
  <si>
    <t>název</t>
  </si>
  <si>
    <t>označení láhve</t>
  </si>
  <si>
    <t>množství plynu v láhvi</t>
  </si>
  <si>
    <t>Kyslík medicinální - léčivo</t>
  </si>
  <si>
    <t>2 l/200 bar</t>
  </si>
  <si>
    <t>0,4 m3</t>
  </si>
  <si>
    <t xml:space="preserve">Kyslík medicinální - léčivo </t>
  </si>
  <si>
    <t>10 l/150 bar</t>
  </si>
  <si>
    <t>1,6 m3</t>
  </si>
  <si>
    <t>Stlačený vzduch medicinální</t>
  </si>
  <si>
    <t>50 l/200bar</t>
  </si>
  <si>
    <t>10 m3</t>
  </si>
  <si>
    <t>Kyslík technický</t>
  </si>
  <si>
    <t>50 l/150 bar</t>
  </si>
  <si>
    <t>6,5 m3</t>
  </si>
  <si>
    <t>N2O medicinální - léčivo</t>
  </si>
  <si>
    <t>-</t>
  </si>
  <si>
    <t>7,5 kg</t>
  </si>
  <si>
    <t xml:space="preserve">N2O medicinální - léčivo </t>
  </si>
  <si>
    <t>30 kg</t>
  </si>
  <si>
    <t>ARGON 4.8-LG</t>
  </si>
  <si>
    <t>5 l/200 bar</t>
  </si>
  <si>
    <t>1,1 m3</t>
  </si>
  <si>
    <t>ARGON 5,0-LG</t>
  </si>
  <si>
    <t>x</t>
  </si>
  <si>
    <t>Dusík kapalný</t>
  </si>
  <si>
    <t>25 litrů</t>
  </si>
  <si>
    <t>2x vlastní láhev</t>
  </si>
  <si>
    <t>CO2  medicinální</t>
  </si>
  <si>
    <t>CO2  svař.</t>
  </si>
  <si>
    <t>20 kg</t>
  </si>
  <si>
    <t>Acetylen čistý</t>
  </si>
  <si>
    <t>7,0 kg</t>
  </si>
  <si>
    <t>CORGON 18</t>
  </si>
  <si>
    <t>20 l/200 bar</t>
  </si>
  <si>
    <t>4,9 m3</t>
  </si>
  <si>
    <t>Entonox - 50% O2+50% N2O</t>
  </si>
  <si>
    <t>10 l</t>
  </si>
  <si>
    <t>4,427 kg</t>
  </si>
  <si>
    <t>5 l</t>
  </si>
  <si>
    <t>2,214 kg</t>
  </si>
  <si>
    <t>Kalibrační směs tř. II: 0,3% oxid uhelnatý, 0,3% methan, 0,3 % acetylén, 21% kyslík, zbytek dusík</t>
  </si>
  <si>
    <t>1500 l</t>
  </si>
  <si>
    <t>x </t>
  </si>
  <si>
    <t> x</t>
  </si>
  <si>
    <t>trvalý počet láhví (ks) v pronájmu</t>
  </si>
  <si>
    <t>ADR láhve</t>
  </si>
  <si>
    <t>Silniční poplatek</t>
  </si>
  <si>
    <t>Ostatní poplatky</t>
  </si>
  <si>
    <t xml:space="preserve">Poplatky </t>
  </si>
  <si>
    <t>Cena v Kč bez DPH / 1 ks láhve</t>
  </si>
  <si>
    <t>Cena celkem</t>
  </si>
  <si>
    <t>Příloha č. 6 Cenová kalkulace</t>
  </si>
  <si>
    <t>Doprava - svoz</t>
  </si>
  <si>
    <t>cena v Kč bez DPH/předpokl. počet svozů-20/rok</t>
  </si>
  <si>
    <t xml:space="preserve">cena v Kč bez DPH / 1 svoz </t>
  </si>
  <si>
    <t>předpokl. množství odběru za 1 rok / ks</t>
  </si>
  <si>
    <t>cena celkem za předpokl.  odebrané  množství v Kč bez DPH / 1 rok  (za všechny láhve*)</t>
  </si>
  <si>
    <t>cena v Kč vč. DPH/předpokl. počet svozů-20/rok</t>
  </si>
  <si>
    <t>předpokl.
 počet svozů</t>
  </si>
  <si>
    <t>cena celkem za předpokl.  odebrané  množství v Kč vč. DPH / 1 rok  (za všechny láhve*)</t>
  </si>
  <si>
    <t>cena denního nájmu v Kč bez DPH  / 1 ks láhve</t>
  </si>
  <si>
    <t>V ………………………. Dne …………..</t>
  </si>
  <si>
    <t xml:space="preserve">jméno, podpis, razítko oprávněné osoby </t>
  </si>
  <si>
    <r>
      <t xml:space="preserve">cena dlouhodobého </t>
    </r>
    <r>
      <rPr>
        <b/>
        <sz val="8"/>
        <color rgb="FFFF0000"/>
        <rFont val="Verdana"/>
        <family val="2"/>
      </rPr>
      <t xml:space="preserve"> </t>
    </r>
    <r>
      <rPr>
        <b/>
        <sz val="8"/>
        <color theme="1"/>
        <rFont val="Verdana"/>
        <family val="2"/>
      </rPr>
      <t>ročního pronájmu v Kč bez DPH / všechny láhve</t>
    </r>
  </si>
  <si>
    <t>*pozn. Cena celkem vč. ceny plynu, dopravy, ADR, silničního poplatku a dalších souvisejících nákladů</t>
  </si>
  <si>
    <t>Cena v Kč vč. DPH/předpokl. 
počet všech lahví/rok</t>
  </si>
  <si>
    <t>Cena v Kč bez DPH/předpokl. počet všech lahví/rok</t>
  </si>
  <si>
    <t>cena celkem za náplň v Kč bez DPH* / 1 láhev</t>
  </si>
  <si>
    <t>**pozn. Ceny uvedeny ve žlutýchých buňkách jsou předmětem hodnocení</t>
  </si>
  <si>
    <t>10 l/200bar</t>
  </si>
  <si>
    <t>2 m3</t>
  </si>
  <si>
    <t>SNO/Otr/2020/33/medic. a tech. plyny+pronájem lahví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</si>
</sst>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9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7" fillId="0" borderId="0" xfId="0" applyFont="1"/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2" fillId="0" borderId="0" xfId="0" applyNumberFormat="1" applyFont="1"/>
    <xf numFmtId="0" fontId="2" fillId="0" borderId="2" xfId="0" applyFont="1" applyBorder="1"/>
    <xf numFmtId="0" fontId="9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6.00390625" style="0" customWidth="1"/>
    <col min="3" max="3" width="14.7109375" style="0" customWidth="1"/>
    <col min="4" max="4" width="20.00390625" style="0" customWidth="1"/>
    <col min="5" max="5" width="17.57421875" style="0" customWidth="1"/>
    <col min="6" max="7" width="24.7109375" style="1" customWidth="1"/>
    <col min="8" max="8" width="21.140625" style="0" customWidth="1"/>
    <col min="9" max="9" width="18.28125" style="0" customWidth="1"/>
    <col min="10" max="10" width="21.57421875" style="0" customWidth="1"/>
  </cols>
  <sheetData>
    <row r="1" spans="1:9" ht="15">
      <c r="A1" s="26" t="s">
        <v>52</v>
      </c>
      <c r="B1" s="29"/>
      <c r="C1" s="29"/>
      <c r="D1" s="29"/>
      <c r="E1" s="29"/>
      <c r="F1" s="30"/>
      <c r="G1" s="30"/>
      <c r="H1" s="29"/>
      <c r="I1" s="29"/>
    </row>
    <row r="2" spans="1:9" ht="15">
      <c r="A2" s="26" t="s">
        <v>72</v>
      </c>
      <c r="B2" s="29"/>
      <c r="C2" s="29"/>
      <c r="D2" s="29"/>
      <c r="E2" s="29"/>
      <c r="F2" s="30"/>
      <c r="G2" s="30"/>
      <c r="H2" s="29"/>
      <c r="I2" s="29"/>
    </row>
    <row r="3" spans="1:9" ht="15">
      <c r="A3" s="29"/>
      <c r="B3" s="29"/>
      <c r="C3" s="29"/>
      <c r="D3" s="29"/>
      <c r="E3" s="29"/>
      <c r="F3" s="30"/>
      <c r="G3" s="30"/>
      <c r="H3" s="29"/>
      <c r="I3" s="29"/>
    </row>
    <row r="4" spans="1:11" ht="56.25" customHeight="1">
      <c r="A4" s="3" t="s">
        <v>0</v>
      </c>
      <c r="B4" s="3" t="s">
        <v>1</v>
      </c>
      <c r="C4" s="3" t="s">
        <v>2</v>
      </c>
      <c r="D4" s="3" t="s">
        <v>56</v>
      </c>
      <c r="E4" s="3" t="s">
        <v>68</v>
      </c>
      <c r="F4" s="4" t="s">
        <v>57</v>
      </c>
      <c r="G4" s="4" t="s">
        <v>60</v>
      </c>
      <c r="H4" s="3" t="s">
        <v>45</v>
      </c>
      <c r="I4" s="3" t="s">
        <v>61</v>
      </c>
      <c r="J4" s="3" t="s">
        <v>64</v>
      </c>
      <c r="K4" s="33"/>
    </row>
    <row r="5" spans="1:11" ht="15">
      <c r="A5" s="5" t="s">
        <v>3</v>
      </c>
      <c r="B5" s="6" t="s">
        <v>4</v>
      </c>
      <c r="C5" s="6" t="s">
        <v>5</v>
      </c>
      <c r="D5" s="27">
        <v>295</v>
      </c>
      <c r="E5" s="28"/>
      <c r="F5" s="28">
        <f>E5*D5</f>
        <v>0</v>
      </c>
      <c r="G5" s="28">
        <f>F5*1.15</f>
        <v>0</v>
      </c>
      <c r="H5" s="27">
        <v>59</v>
      </c>
      <c r="I5" s="7"/>
      <c r="J5" s="8"/>
      <c r="K5" s="33"/>
    </row>
    <row r="6" spans="1:11" ht="15">
      <c r="A6" s="9" t="s">
        <v>6</v>
      </c>
      <c r="B6" s="6" t="s">
        <v>7</v>
      </c>
      <c r="C6" s="6" t="s">
        <v>8</v>
      </c>
      <c r="D6" s="27">
        <v>25</v>
      </c>
      <c r="E6" s="28"/>
      <c r="F6" s="28">
        <f aca="true" t="shared" si="0" ref="F6:F22">E6*D6</f>
        <v>0</v>
      </c>
      <c r="G6" s="28">
        <f>F6*1.15</f>
        <v>0</v>
      </c>
      <c r="H6" s="27">
        <v>52</v>
      </c>
      <c r="I6" s="7"/>
      <c r="J6" s="8"/>
      <c r="K6" s="33"/>
    </row>
    <row r="7" spans="1:11" ht="16.5" customHeight="1">
      <c r="A7" s="5" t="s">
        <v>9</v>
      </c>
      <c r="B7" s="6" t="s">
        <v>10</v>
      </c>
      <c r="C7" s="6" t="s">
        <v>11</v>
      </c>
      <c r="D7" s="27">
        <v>1</v>
      </c>
      <c r="E7" s="28"/>
      <c r="F7" s="28">
        <f t="shared" si="0"/>
        <v>0</v>
      </c>
      <c r="G7" s="28">
        <f>F7*1.15</f>
        <v>0</v>
      </c>
      <c r="H7" s="27">
        <v>1</v>
      </c>
      <c r="I7" s="7"/>
      <c r="J7" s="8"/>
      <c r="K7" s="33"/>
    </row>
    <row r="8" spans="1:11" ht="16.5" customHeight="1">
      <c r="A8" s="5" t="s">
        <v>9</v>
      </c>
      <c r="B8" s="6" t="s">
        <v>70</v>
      </c>
      <c r="C8" s="6" t="s">
        <v>71</v>
      </c>
      <c r="D8" s="27">
        <v>10</v>
      </c>
      <c r="E8" s="28"/>
      <c r="F8" s="28">
        <f t="shared" si="0"/>
        <v>0</v>
      </c>
      <c r="G8" s="28">
        <f>F8*1.15</f>
        <v>0</v>
      </c>
      <c r="H8" s="27">
        <v>2</v>
      </c>
      <c r="I8" s="7"/>
      <c r="J8" s="8"/>
      <c r="K8" s="33"/>
    </row>
    <row r="9" spans="1:11" ht="15">
      <c r="A9" s="5" t="s">
        <v>12</v>
      </c>
      <c r="B9" s="6" t="s">
        <v>13</v>
      </c>
      <c r="C9" s="6" t="s">
        <v>14</v>
      </c>
      <c r="D9" s="27">
        <v>1</v>
      </c>
      <c r="E9" s="28"/>
      <c r="F9" s="28">
        <f t="shared" si="0"/>
        <v>0</v>
      </c>
      <c r="G9" s="28">
        <f>F9*1.21</f>
        <v>0</v>
      </c>
      <c r="H9" s="27">
        <v>2</v>
      </c>
      <c r="I9" s="7"/>
      <c r="J9" s="8"/>
      <c r="K9" s="33"/>
    </row>
    <row r="10" spans="1:11" ht="15">
      <c r="A10" s="5" t="s">
        <v>15</v>
      </c>
      <c r="B10" s="6" t="s">
        <v>16</v>
      </c>
      <c r="C10" s="6" t="s">
        <v>17</v>
      </c>
      <c r="D10" s="27">
        <v>2</v>
      </c>
      <c r="E10" s="28"/>
      <c r="F10" s="28">
        <f t="shared" si="0"/>
        <v>0</v>
      </c>
      <c r="G10" s="28">
        <f>F10*1.15</f>
        <v>0</v>
      </c>
      <c r="H10" s="27">
        <v>6</v>
      </c>
      <c r="I10" s="7"/>
      <c r="J10" s="8"/>
      <c r="K10" s="33"/>
    </row>
    <row r="11" spans="1:11" ht="15">
      <c r="A11" s="5" t="s">
        <v>18</v>
      </c>
      <c r="B11" s="6" t="s">
        <v>16</v>
      </c>
      <c r="C11" s="6" t="s">
        <v>19</v>
      </c>
      <c r="D11" s="27">
        <v>8</v>
      </c>
      <c r="E11" s="28"/>
      <c r="F11" s="28">
        <f t="shared" si="0"/>
        <v>0</v>
      </c>
      <c r="G11" s="28">
        <f>F11*1.15</f>
        <v>0</v>
      </c>
      <c r="H11" s="27">
        <v>12</v>
      </c>
      <c r="I11" s="7"/>
      <c r="J11" s="8"/>
      <c r="K11" s="33"/>
    </row>
    <row r="12" spans="1:11" ht="15">
      <c r="A12" s="5" t="s">
        <v>20</v>
      </c>
      <c r="B12" s="6" t="s">
        <v>21</v>
      </c>
      <c r="C12" s="6" t="s">
        <v>22</v>
      </c>
      <c r="D12" s="27">
        <v>1</v>
      </c>
      <c r="E12" s="28"/>
      <c r="F12" s="28">
        <f t="shared" si="0"/>
        <v>0</v>
      </c>
      <c r="G12" s="28">
        <f aca="true" t="shared" si="1" ref="G12:G19">F12*1.21</f>
        <v>0</v>
      </c>
      <c r="H12" s="27">
        <v>2</v>
      </c>
      <c r="I12" s="7"/>
      <c r="J12" s="8"/>
      <c r="K12" s="33"/>
    </row>
    <row r="13" spans="1:11" ht="15">
      <c r="A13" s="5" t="s">
        <v>23</v>
      </c>
      <c r="B13" s="6" t="s">
        <v>21</v>
      </c>
      <c r="C13" s="6" t="s">
        <v>22</v>
      </c>
      <c r="D13" s="27">
        <v>1</v>
      </c>
      <c r="E13" s="28"/>
      <c r="F13" s="28">
        <f t="shared" si="0"/>
        <v>0</v>
      </c>
      <c r="G13" s="28">
        <f t="shared" si="1"/>
        <v>0</v>
      </c>
      <c r="H13" s="27">
        <v>1</v>
      </c>
      <c r="I13" s="7"/>
      <c r="J13" s="8"/>
      <c r="K13" s="33"/>
    </row>
    <row r="14" spans="1:11" ht="15">
      <c r="A14" s="5" t="s">
        <v>25</v>
      </c>
      <c r="B14" s="6"/>
      <c r="C14" s="6" t="s">
        <v>26</v>
      </c>
      <c r="D14" s="27">
        <v>50</v>
      </c>
      <c r="E14" s="28"/>
      <c r="F14" s="28">
        <f t="shared" si="0"/>
        <v>0</v>
      </c>
      <c r="G14" s="28">
        <f t="shared" si="1"/>
        <v>0</v>
      </c>
      <c r="H14" s="27" t="s">
        <v>27</v>
      </c>
      <c r="I14" s="6" t="s">
        <v>24</v>
      </c>
      <c r="J14" s="10" t="s">
        <v>24</v>
      </c>
      <c r="K14" s="33"/>
    </row>
    <row r="15" spans="1:11" ht="15">
      <c r="A15" s="5" t="s">
        <v>28</v>
      </c>
      <c r="B15" s="6" t="s">
        <v>16</v>
      </c>
      <c r="C15" s="6" t="s">
        <v>19</v>
      </c>
      <c r="D15" s="27">
        <v>4</v>
      </c>
      <c r="E15" s="28"/>
      <c r="F15" s="28">
        <f t="shared" si="0"/>
        <v>0</v>
      </c>
      <c r="G15" s="28">
        <f t="shared" si="1"/>
        <v>0</v>
      </c>
      <c r="H15" s="27">
        <v>7</v>
      </c>
      <c r="I15" s="7"/>
      <c r="J15" s="8"/>
      <c r="K15" s="33"/>
    </row>
    <row r="16" spans="1:11" ht="15">
      <c r="A16" s="5" t="s">
        <v>28</v>
      </c>
      <c r="B16" s="6" t="s">
        <v>16</v>
      </c>
      <c r="C16" s="6" t="s">
        <v>17</v>
      </c>
      <c r="D16" s="27">
        <v>20</v>
      </c>
      <c r="E16" s="28"/>
      <c r="F16" s="28">
        <f t="shared" si="0"/>
        <v>0</v>
      </c>
      <c r="G16" s="28">
        <f t="shared" si="1"/>
        <v>0</v>
      </c>
      <c r="H16" s="27">
        <v>2</v>
      </c>
      <c r="I16" s="7"/>
      <c r="J16" s="8"/>
      <c r="K16" s="33"/>
    </row>
    <row r="17" spans="1:11" ht="15">
      <c r="A17" s="5" t="s">
        <v>29</v>
      </c>
      <c r="B17" s="6" t="s">
        <v>16</v>
      </c>
      <c r="C17" s="6" t="s">
        <v>30</v>
      </c>
      <c r="D17" s="27">
        <v>1</v>
      </c>
      <c r="E17" s="28"/>
      <c r="F17" s="28">
        <f t="shared" si="0"/>
        <v>0</v>
      </c>
      <c r="G17" s="28">
        <f t="shared" si="1"/>
        <v>0</v>
      </c>
      <c r="H17" s="27">
        <v>1</v>
      </c>
      <c r="I17" s="7"/>
      <c r="J17" s="8"/>
      <c r="K17" s="33"/>
    </row>
    <row r="18" spans="1:11" ht="15">
      <c r="A18" s="5" t="s">
        <v>31</v>
      </c>
      <c r="B18" s="6" t="s">
        <v>16</v>
      </c>
      <c r="C18" s="6" t="s">
        <v>32</v>
      </c>
      <c r="D18" s="27">
        <v>1</v>
      </c>
      <c r="E18" s="28"/>
      <c r="F18" s="28">
        <f t="shared" si="0"/>
        <v>0</v>
      </c>
      <c r="G18" s="28">
        <f t="shared" si="1"/>
        <v>0</v>
      </c>
      <c r="H18" s="27">
        <v>2</v>
      </c>
      <c r="I18" s="7"/>
      <c r="J18" s="8"/>
      <c r="K18" s="33"/>
    </row>
    <row r="19" spans="1:11" ht="15">
      <c r="A19" s="5" t="s">
        <v>33</v>
      </c>
      <c r="B19" s="6" t="s">
        <v>34</v>
      </c>
      <c r="C19" s="6" t="s">
        <v>35</v>
      </c>
      <c r="D19" s="27">
        <v>3</v>
      </c>
      <c r="E19" s="7"/>
      <c r="F19" s="7">
        <f t="shared" si="0"/>
        <v>0</v>
      </c>
      <c r="G19" s="7">
        <f t="shared" si="1"/>
        <v>0</v>
      </c>
      <c r="H19" s="6">
        <v>2</v>
      </c>
      <c r="I19" s="7"/>
      <c r="J19" s="8"/>
      <c r="K19" s="33"/>
    </row>
    <row r="20" spans="1:11" ht="15">
      <c r="A20" s="5" t="s">
        <v>36</v>
      </c>
      <c r="B20" s="6" t="s">
        <v>37</v>
      </c>
      <c r="C20" s="11" t="s">
        <v>38</v>
      </c>
      <c r="D20" s="6">
        <v>1</v>
      </c>
      <c r="E20" s="7"/>
      <c r="F20" s="7">
        <f t="shared" si="0"/>
        <v>0</v>
      </c>
      <c r="G20" s="7">
        <f>F20*1.15</f>
        <v>0</v>
      </c>
      <c r="H20" s="6">
        <v>1</v>
      </c>
      <c r="I20" s="7"/>
      <c r="J20" s="8"/>
      <c r="K20" s="33"/>
    </row>
    <row r="21" spans="1:11" ht="15">
      <c r="A21" s="5" t="s">
        <v>36</v>
      </c>
      <c r="B21" s="6" t="s">
        <v>39</v>
      </c>
      <c r="C21" s="11" t="s">
        <v>40</v>
      </c>
      <c r="D21" s="6">
        <v>6</v>
      </c>
      <c r="E21" s="7"/>
      <c r="F21" s="7">
        <f t="shared" si="0"/>
        <v>0</v>
      </c>
      <c r="G21" s="7">
        <f>F21*1.15</f>
        <v>0</v>
      </c>
      <c r="H21" s="6">
        <v>2</v>
      </c>
      <c r="I21" s="7"/>
      <c r="J21" s="8"/>
      <c r="K21" s="33"/>
    </row>
    <row r="22" spans="1:11" ht="56.25" customHeight="1">
      <c r="A22" s="5" t="s">
        <v>41</v>
      </c>
      <c r="B22" s="6" t="s">
        <v>7</v>
      </c>
      <c r="C22" s="6" t="s">
        <v>42</v>
      </c>
      <c r="D22" s="6">
        <v>2</v>
      </c>
      <c r="E22" s="7"/>
      <c r="F22" s="7">
        <f t="shared" si="0"/>
        <v>0</v>
      </c>
      <c r="G22" s="7">
        <f>F22*1.21</f>
        <v>0</v>
      </c>
      <c r="H22" s="6">
        <v>1</v>
      </c>
      <c r="I22" s="7"/>
      <c r="J22" s="8"/>
      <c r="K22" s="33"/>
    </row>
    <row r="23" spans="1:11" ht="15">
      <c r="A23" s="12" t="s">
        <v>51</v>
      </c>
      <c r="B23" s="44" t="s">
        <v>43</v>
      </c>
      <c r="C23" s="44" t="s">
        <v>24</v>
      </c>
      <c r="D23" s="44" t="s">
        <v>43</v>
      </c>
      <c r="E23" s="45" t="s">
        <v>24</v>
      </c>
      <c r="F23" s="48">
        <f>SUM(F5:F22)</f>
        <v>0</v>
      </c>
      <c r="G23" s="46">
        <f>SUM(G5:G22)</f>
        <v>0</v>
      </c>
      <c r="H23" s="44" t="s">
        <v>44</v>
      </c>
      <c r="I23" s="45" t="s">
        <v>24</v>
      </c>
      <c r="J23" s="49">
        <f>SUM(J5:J22)</f>
        <v>0</v>
      </c>
      <c r="K23" s="33"/>
    </row>
    <row r="24" spans="1:11" ht="15">
      <c r="A24" s="13"/>
      <c r="B24" s="14"/>
      <c r="C24" s="14"/>
      <c r="D24" s="14"/>
      <c r="E24" s="14"/>
      <c r="F24" s="15"/>
      <c r="G24" s="15"/>
      <c r="H24" s="14"/>
      <c r="I24" s="14"/>
      <c r="J24" s="16"/>
      <c r="K24" s="33"/>
    </row>
    <row r="25" spans="1:11" ht="48.75" customHeight="1">
      <c r="A25" s="17"/>
      <c r="B25" s="18" t="s">
        <v>55</v>
      </c>
      <c r="C25" s="18" t="s">
        <v>59</v>
      </c>
      <c r="D25" s="18" t="s">
        <v>54</v>
      </c>
      <c r="E25" s="18" t="s">
        <v>58</v>
      </c>
      <c r="F25" s="15"/>
      <c r="G25" s="15"/>
      <c r="H25" s="14"/>
      <c r="I25" s="14"/>
      <c r="J25" s="16"/>
      <c r="K25" s="33"/>
    </row>
    <row r="26" spans="1:11" ht="17.25" customHeight="1">
      <c r="A26" s="12" t="s">
        <v>53</v>
      </c>
      <c r="B26" s="19"/>
      <c r="C26" s="6">
        <v>20</v>
      </c>
      <c r="D26" s="47">
        <f>B26*C26</f>
        <v>0</v>
      </c>
      <c r="E26" s="19">
        <f>D26*1.21</f>
        <v>0</v>
      </c>
      <c r="F26" s="15"/>
      <c r="G26" s="15"/>
      <c r="H26" s="14"/>
      <c r="I26" s="14"/>
      <c r="J26" s="16"/>
      <c r="K26" s="33"/>
    </row>
    <row r="27" spans="1:11" ht="15">
      <c r="A27" s="20"/>
      <c r="B27" s="20"/>
      <c r="C27" s="20"/>
      <c r="D27" s="20"/>
      <c r="E27" s="20"/>
      <c r="F27" s="21"/>
      <c r="G27" s="21"/>
      <c r="H27" s="20"/>
      <c r="I27" s="20"/>
      <c r="J27" s="20"/>
      <c r="K27" s="33"/>
    </row>
    <row r="28" spans="1:11" ht="40.8">
      <c r="A28" s="22" t="s">
        <v>49</v>
      </c>
      <c r="B28" s="23" t="s">
        <v>50</v>
      </c>
      <c r="C28" s="23" t="s">
        <v>67</v>
      </c>
      <c r="D28" s="23" t="s">
        <v>66</v>
      </c>
      <c r="E28" s="24"/>
      <c r="F28" s="25"/>
      <c r="G28" s="25"/>
      <c r="H28" s="24"/>
      <c r="I28" s="24"/>
      <c r="J28" s="24"/>
      <c r="K28" s="33"/>
    </row>
    <row r="29" spans="1:11" ht="15">
      <c r="A29" s="34" t="s">
        <v>46</v>
      </c>
      <c r="B29" s="6"/>
      <c r="C29" s="6"/>
      <c r="D29" s="6"/>
      <c r="E29" s="35"/>
      <c r="F29" s="36"/>
      <c r="G29" s="36"/>
      <c r="H29" s="35"/>
      <c r="I29" s="35"/>
      <c r="J29" s="37"/>
      <c r="K29" s="33"/>
    </row>
    <row r="30" spans="1:11" ht="15">
      <c r="A30" s="34" t="s">
        <v>47</v>
      </c>
      <c r="B30" s="6"/>
      <c r="C30" s="6"/>
      <c r="D30" s="6"/>
      <c r="E30" s="35"/>
      <c r="F30" s="36"/>
      <c r="G30" s="36"/>
      <c r="H30" s="35"/>
      <c r="I30" s="35"/>
      <c r="J30" s="37"/>
      <c r="K30" s="33"/>
    </row>
    <row r="31" spans="1:11" ht="15">
      <c r="A31" s="34" t="s">
        <v>48</v>
      </c>
      <c r="B31" s="6"/>
      <c r="C31" s="6"/>
      <c r="D31" s="6"/>
      <c r="E31" s="35"/>
      <c r="F31" s="36"/>
      <c r="G31" s="36"/>
      <c r="H31" s="35"/>
      <c r="I31" s="35"/>
      <c r="J31" s="37"/>
      <c r="K31" s="33"/>
    </row>
    <row r="32" spans="1:11" ht="15">
      <c r="A32" s="38" t="s">
        <v>51</v>
      </c>
      <c r="B32" s="39"/>
      <c r="C32" s="39"/>
      <c r="D32" s="39"/>
      <c r="E32" s="40"/>
      <c r="F32" s="41"/>
      <c r="G32" s="41"/>
      <c r="H32" s="40"/>
      <c r="I32" s="40"/>
      <c r="J32" s="42"/>
      <c r="K32" s="33"/>
    </row>
    <row r="33" spans="1:11" ht="15">
      <c r="A33" s="20"/>
      <c r="B33" s="20"/>
      <c r="C33" s="20"/>
      <c r="D33" s="20"/>
      <c r="E33" s="20"/>
      <c r="F33" s="21"/>
      <c r="G33" s="21"/>
      <c r="H33" s="20"/>
      <c r="I33" s="20"/>
      <c r="J33" s="33"/>
      <c r="K33" s="33"/>
    </row>
    <row r="34" spans="1:11" ht="15">
      <c r="A34" s="43" t="s">
        <v>65</v>
      </c>
      <c r="B34" s="20"/>
      <c r="C34" s="20"/>
      <c r="D34" s="20"/>
      <c r="E34" s="20"/>
      <c r="F34" s="21"/>
      <c r="G34" s="21"/>
      <c r="H34" s="20"/>
      <c r="I34" s="20"/>
      <c r="J34" s="33"/>
      <c r="K34" s="33"/>
    </row>
    <row r="35" spans="1:11" ht="15">
      <c r="A35" s="43" t="s">
        <v>69</v>
      </c>
      <c r="B35" s="20"/>
      <c r="C35" s="20"/>
      <c r="D35" s="20"/>
      <c r="E35" s="20"/>
      <c r="F35" s="21"/>
      <c r="G35" s="21"/>
      <c r="H35" s="20"/>
      <c r="I35" s="20"/>
      <c r="J35" s="33"/>
      <c r="K35" s="33"/>
    </row>
    <row r="36" spans="1:9" ht="15">
      <c r="A36" s="2"/>
      <c r="B36" s="2"/>
      <c r="C36" s="2"/>
      <c r="D36" s="2"/>
      <c r="E36" s="2"/>
      <c r="F36" s="31"/>
      <c r="G36" s="30"/>
      <c r="H36" s="29"/>
      <c r="I36" s="29"/>
    </row>
    <row r="37" spans="1:9" ht="15">
      <c r="A37" s="2"/>
      <c r="B37" s="2"/>
      <c r="C37" s="2"/>
      <c r="D37" s="2"/>
      <c r="E37" s="2"/>
      <c r="F37" s="31"/>
      <c r="G37" s="30"/>
      <c r="H37" s="29"/>
      <c r="I37" s="29"/>
    </row>
    <row r="38" spans="1:9" ht="15">
      <c r="A38" s="2"/>
      <c r="B38" s="2"/>
      <c r="C38" s="2"/>
      <c r="D38" s="2"/>
      <c r="E38" s="2"/>
      <c r="F38" s="31"/>
      <c r="G38" s="30"/>
      <c r="H38" s="29"/>
      <c r="I38" s="29"/>
    </row>
    <row r="39" spans="1:9" ht="15">
      <c r="A39" s="2"/>
      <c r="B39" s="2"/>
      <c r="C39" s="2"/>
      <c r="D39" s="2"/>
      <c r="E39" s="2"/>
      <c r="F39" s="31"/>
      <c r="G39" s="30"/>
      <c r="H39" s="29"/>
      <c r="I39" s="29"/>
    </row>
    <row r="40" spans="1:9" ht="15">
      <c r="A40" s="2" t="s">
        <v>62</v>
      </c>
      <c r="B40" s="2"/>
      <c r="C40" s="2"/>
      <c r="D40" s="2"/>
      <c r="E40" s="2"/>
      <c r="F40" s="31"/>
      <c r="G40" s="30"/>
      <c r="H40" s="29"/>
      <c r="I40" s="29"/>
    </row>
    <row r="41" spans="1:9" ht="15">
      <c r="A41" s="2"/>
      <c r="B41" s="2"/>
      <c r="C41" s="2"/>
      <c r="D41" s="2"/>
      <c r="E41" s="2"/>
      <c r="F41" s="31"/>
      <c r="G41" s="30"/>
      <c r="H41" s="29"/>
      <c r="I41" s="29"/>
    </row>
    <row r="42" spans="1:9" ht="15">
      <c r="A42" s="2"/>
      <c r="B42" s="2"/>
      <c r="C42" s="2"/>
      <c r="D42" s="2"/>
      <c r="E42" s="2"/>
      <c r="F42" s="31"/>
      <c r="G42" s="30"/>
      <c r="H42" s="29"/>
      <c r="I42" s="29"/>
    </row>
    <row r="43" spans="1:9" ht="15">
      <c r="A43" s="2"/>
      <c r="B43" s="2"/>
      <c r="C43" s="2"/>
      <c r="D43" s="2"/>
      <c r="E43" s="2"/>
      <c r="F43" s="31"/>
      <c r="G43" s="30"/>
      <c r="H43" s="29"/>
      <c r="I43" s="29"/>
    </row>
    <row r="44" spans="1:9" ht="15">
      <c r="A44" s="2"/>
      <c r="B44" s="2"/>
      <c r="C44" s="2"/>
      <c r="D44" s="2"/>
      <c r="E44" s="2"/>
      <c r="F44" s="31"/>
      <c r="G44" s="30"/>
      <c r="H44" s="29"/>
      <c r="I44" s="29"/>
    </row>
    <row r="45" spans="1:9" ht="15">
      <c r="A45" s="32" t="s">
        <v>63</v>
      </c>
      <c r="B45" s="32"/>
      <c r="C45" s="2"/>
      <c r="D45" s="2"/>
      <c r="E45" s="2"/>
      <c r="F45" s="31"/>
      <c r="G45" s="30"/>
      <c r="H45" s="29"/>
      <c r="I45" s="29"/>
    </row>
  </sheetData>
  <printOptions/>
  <pageMargins left="0.1968503937007874" right="0.15748031496062992" top="0.3937007874015748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Otrubová</dc:creator>
  <cp:keywords/>
  <dc:description/>
  <cp:lastModifiedBy>Otrubová Roxana</cp:lastModifiedBy>
  <cp:lastPrinted>2019-09-19T11:25:48Z</cp:lastPrinted>
  <dcterms:created xsi:type="dcterms:W3CDTF">2018-09-03T12:27:54Z</dcterms:created>
  <dcterms:modified xsi:type="dcterms:W3CDTF">2020-09-23T13:02:41Z</dcterms:modified>
  <cp:category/>
  <cp:version/>
  <cp:contentType/>
  <cp:contentStatus/>
</cp:coreProperties>
</file>