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2050" windowHeight="11115"/>
  </bookViews>
  <sheets>
    <sheet name="REKAP" sheetId="1" r:id="rId1"/>
    <sheet name="STANDARTY" sheetId="3" r:id="rId2"/>
    <sheet name="1" sheetId="2" r:id="rId3"/>
    <sheet name="2" sheetId="11" r:id="rId4"/>
    <sheet name="3" sheetId="10" r:id="rId5"/>
  </sheets>
  <definedNames>
    <definedName name="_xlnm.Print_Area" localSheetId="0">REKAP!$A$1:$H$36</definedName>
  </definedNames>
  <calcPr calcId="125725" calcMode="manual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/>
  <c r="B15"/>
  <c r="I17" i="11"/>
  <c r="G17"/>
  <c r="I16"/>
  <c r="G16"/>
  <c r="I15"/>
  <c r="G15"/>
  <c r="I14"/>
  <c r="G14"/>
  <c r="I13"/>
  <c r="G13"/>
  <c r="I12"/>
  <c r="G12"/>
  <c r="I11"/>
  <c r="G11"/>
  <c r="I10"/>
  <c r="G10"/>
  <c r="I9"/>
  <c r="G9"/>
  <c r="I8"/>
  <c r="G8"/>
  <c r="I7"/>
  <c r="G7"/>
  <c r="I6"/>
  <c r="G6"/>
  <c r="I17" i="2"/>
  <c r="G17"/>
  <c r="I16"/>
  <c r="G16"/>
  <c r="I15"/>
  <c r="G15"/>
  <c r="I14"/>
  <c r="G14"/>
  <c r="I11"/>
  <c r="G11"/>
  <c r="I10"/>
  <c r="G10"/>
  <c r="I9"/>
  <c r="G9"/>
  <c r="I7"/>
  <c r="G7"/>
  <c r="I6" i="10"/>
  <c r="I9" s="1"/>
  <c r="G16" i="1" s="1"/>
  <c r="G6" i="10"/>
  <c r="G9" s="1"/>
  <c r="F16" i="1" s="1"/>
  <c r="I20" i="2"/>
  <c r="G20"/>
  <c r="G20" i="11" l="1"/>
  <c r="F15" i="1" s="1"/>
  <c r="I20" i="11"/>
  <c r="G15" i="1" s="1"/>
  <c r="B14"/>
  <c r="C9" i="3"/>
  <c r="C8"/>
  <c r="C7"/>
  <c r="C6"/>
  <c r="C5"/>
  <c r="C4"/>
  <c r="C3"/>
  <c r="I19" i="2"/>
  <c r="G19"/>
  <c r="I18"/>
  <c r="G18"/>
  <c r="I13"/>
  <c r="G13"/>
  <c r="I12"/>
  <c r="G12"/>
  <c r="I8"/>
  <c r="G8"/>
  <c r="I6"/>
  <c r="G6"/>
  <c r="G23" l="1"/>
  <c r="F14" i="1" s="1"/>
  <c r="I23" i="2"/>
  <c r="G14" i="1" s="1"/>
  <c r="G21" l="1"/>
  <c r="G32" s="1"/>
  <c r="F21"/>
  <c r="F32" l="1"/>
  <c r="F34" s="1"/>
</calcChain>
</file>

<file path=xl/sharedStrings.xml><?xml version="1.0" encoding="utf-8"?>
<sst xmlns="http://schemas.openxmlformats.org/spreadsheetml/2006/main" count="209" uniqueCount="97">
  <si>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</si>
  <si>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</si>
  <si>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</si>
  <si>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</si>
  <si>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</si>
  <si>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</si>
  <si>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</si>
  <si>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</si>
  <si>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</si>
  <si>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</si>
  <si>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</si>
  <si>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</si>
  <si>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</si>
  <si>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</si>
  <si>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</si>
  <si>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</si>
  <si>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</si>
  <si>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</si>
  <si>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</si>
  <si>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</si>
  <si>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</si>
  <si>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 xml:space="preserve"> MEZISOUČET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</si>
  <si>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</si>
  <si>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</si>
  <si>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</si>
  <si>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</si>
  <si>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</si>
  <si>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</si>
  <si>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</si>
  <si>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</si>
  <si>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</si>
  <si>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</si>
  <si>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</si>
  <si>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</si>
  <si>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</si>
  <si>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</si>
  <si>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</si>
  <si>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</si>
  <si>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</si>
  <si>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</si>
  <si>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</si>
  <si>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</si>
  <si>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</si>
  <si>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</si>
  <si>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</si>
  <si>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</si>
  <si>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</si>
  <si>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</si>
  <si>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</si>
  <si>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</si>
  <si>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</si>
  <si>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</si>
  <si>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</si>
  <si>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</si>
  <si>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</si>
  <si>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</si>
  <si>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</si>
  <si>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</si>
  <si>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-</t>
  </si>
  <si>
    <t>ks</t>
  </si>
  <si>
    <t>bm</t>
  </si>
  <si>
    <t>Montážní, spojovací a kotvící materiál</t>
  </si>
  <si>
    <t>kg</t>
  </si>
  <si>
    <t>ZAŘÍZENÍ Č.1 CELKEM</t>
  </si>
  <si>
    <t>Nemocnice ve Frýdku-Místku, p.o., E.Krásnohorské 321, 73801 Frýdek-Místek</t>
  </si>
  <si>
    <t xml:space="preserve">SPECIFIKACE PRACÍ A DODÁVEK VZDUCHOTECHNIKY - ROZPOČET                                                                                                                                                                                                   </t>
  </si>
  <si>
    <t>D.1.4. TECHNIKA PROSTŘEDÍ STAVEB - VZDUCHOTECHNIKA</t>
  </si>
  <si>
    <t>D.1.4 - 501.1</t>
  </si>
  <si>
    <t>koleno 150/45°, standardnì pozinkovaný plech D51D+275MA</t>
  </si>
  <si>
    <t>hlukové flexi potrubí ∅150 - hlukově izolační dvouvrstvá flexibilní hadice ∅150 vyztužená spirálovitě vinutým drátem, vnitřní část perforovaná složená z několika vrstev redukující hluk</t>
  </si>
  <si>
    <t>plastová gravitažní žaluzie se síťkou proti hmyzu pro potrubí 150</t>
  </si>
  <si>
    <t>Doprava - z dodávky zařízení</t>
  </si>
  <si>
    <t xml:space="preserve">   Stavební výpomoce (prostupy konstrukcemi pro potrubí, zapravení prostupů, kotvení a osazení prvků a zapravení, drážky a jejich zapravení)</t>
  </si>
  <si>
    <t xml:space="preserve">SPECIFIKACE NEOBSAHUJE:  SILOVÉ NAPÁJENÍ ELEKTRO, JIŠTĚNÍ, REVIZE, </t>
  </si>
  <si>
    <t>potrubí kruhového průřezu 150 vč.montážních objímek, standardnì pozinkovaný plech D51D+275MA</t>
  </si>
  <si>
    <t>Projekt skutečného provedení, v tištěné a elektronické podobě (*.dwg)</t>
  </si>
  <si>
    <t>VZDUCHOTECHNIKA  CELKEM (BEZ DPH)</t>
  </si>
  <si>
    <t>osazen na stěně</t>
  </si>
  <si>
    <t>ZAŘÍZENÍ Č.6 CELKEM</t>
  </si>
  <si>
    <t xml:space="preserve"> semiaxiální ventilátor pro instalaci do podhledu; s vestavných modulem pro nastavitelný časový spínač (od 1 do 45 min.) a s časovým náběhem 2 min., ovládání externím vypínačem osvětlení + nastavitelný vlhkostní snímač (40%... 90% r.v.) pro automatické sepnutí při překročení nastavené hodnoty r.v. ; kuličková ložiska; průměr odtahu 150 mm; příkon 75 W; min. sací výkon: 100 m³/hod při tlaku 80 Pa; Hlučnost (3m) max.44 dB(A); stupeň krytí: IPX4; ovládání ventilátoru spínačem osvětlení v místnosti a zároveň vlhkostním čidlem pro min.výkon 100m3/hod. , dodání kabeláže v drážce se zapravením,</t>
  </si>
  <si>
    <t xml:space="preserve">ovládání ventilátoru - spínačem osvětlení v místnosti, dodání kabeláže v drážce se zapravením, </t>
  </si>
  <si>
    <t>vestavěn do podhledu</t>
  </si>
  <si>
    <t xml:space="preserve"> semiaxiální ventilátor pro instalaci do podhledu; s vestavných modulem pro nastavitelný časový spínač (od 1 do 45 min.) a s časovým náběhem 2 min., ovládání externím vypínačem osvětlení  ; kuličková ložiska; průměr odtahu 100 mm; příkon 30 W; min. sací výkon: 50 m³/hod při tlaku 45 Pa; Hlučnost (3m) max.34 dB(A); stupeň krytí: IPX4; ovládání ventilátoru spínačem osvětlení v místnosti pro min.výkon 50m3/hod. , dodání kabeláže v drážce se zapravením,</t>
  </si>
  <si>
    <t>potrubí kruhového průřezu 100 vč.montážních objímek, standardnì pozinkovaný plech D51D+275MA</t>
  </si>
  <si>
    <t>koleno 100/45°, standardnì pozinkovaný plech D51D+275MA</t>
  </si>
  <si>
    <t>hlukové flexi potrubí ∅100 - hlukově izolační dvouvrstvá flexibilní hadice ∅150 vyztužená spirálovitě vinutým drátem, vnitřní část perforovaná složená z několika vrstev redukující hluk</t>
  </si>
  <si>
    <t>zpětná klapka 100, standardnì pozinkovaný plech D51D+275MA</t>
  </si>
  <si>
    <t>redukce lisovaná 150/100, standardnì pozinkovaný plech D51D+275MA</t>
  </si>
  <si>
    <t>zpětná klapka 150, standardnì pozinkovaný plech D51D+275MA</t>
  </si>
  <si>
    <t>obdočka 150/150/45, standardnì pozinkovaný plech D51D+275MA</t>
  </si>
  <si>
    <t>ZAŘÍZENÍ Č.1 –VĚTRÁNÍ m.č. J 2.18 , J 2.22</t>
  </si>
  <si>
    <t>ZAŘÍZENÍ Č.2 –VĚTRÁNÍ m.č. J 2.20 , J 2.21</t>
  </si>
  <si>
    <t>plastová oboustranná dveřní mřížka 400x130 s osazenímdo do dveřního křídla, koordinovat s dodavatelem dveřních křídel, pohledové provedení, barva dle barvy dv.křídla</t>
  </si>
  <si>
    <t>STAVEBNÍ ÚPRAVY BUDOVY J PRO UMÍSTĚNÍ ZUBNÍ AMBULANCE</t>
  </si>
  <si>
    <t>Areál nemocnice ve Frýdku-Místku, E.Krásnohorské 321, 73801 F.-Místek - budova J</t>
  </si>
  <si>
    <t>10/2020</t>
  </si>
  <si>
    <t xml:space="preserve">ZAŘÍZENÍ Č.3 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</si>
</sst>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1" fontId="4" fillId="0" borderId="23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justify" wrapText="1"/>
    </xf>
    <xf numFmtId="0" fontId="4" fillId="0" borderId="24" xfId="0" applyNumberFormat="1" applyFont="1" applyFill="1" applyBorder="1" applyAlignment="1">
      <alignment horizontal="center"/>
    </xf>
    <xf numFmtId="3" fontId="4" fillId="0" borderId="24" xfId="0" applyNumberFormat="1" applyFont="1" applyFill="1" applyBorder="1" applyAlignment="1">
      <alignment horizontal="center"/>
    </xf>
    <xf numFmtId="49" fontId="13" fillId="0" borderId="25" xfId="0" applyNumberFormat="1" applyFont="1" applyFill="1" applyBorder="1" applyAlignment="1">
      <alignment horizontal="center"/>
    </xf>
    <xf numFmtId="0" fontId="0" fillId="0" borderId="0" xfId="0" applyAlignment="1"/>
    <xf numFmtId="0" fontId="4" fillId="3" borderId="22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0" fontId="4" fillId="3" borderId="22" xfId="0" applyNumberFormat="1" applyFont="1" applyFill="1" applyBorder="1" applyAlignment="1">
      <alignment horizontal="left" vertical="center" indent="1"/>
    </xf>
    <xf numFmtId="0" fontId="3" fillId="5" borderId="30" xfId="0" applyFont="1" applyFill="1" applyBorder="1" applyAlignment="1">
      <alignment vertical="center"/>
    </xf>
    <xf numFmtId="0" fontId="3" fillId="5" borderId="33" xfId="0" applyFont="1" applyFill="1" applyBorder="1" applyAlignment="1">
      <alignment horizontal="left" vertical="center"/>
    </xf>
    <xf numFmtId="164" fontId="3" fillId="5" borderId="33" xfId="0" applyNumberFormat="1" applyFont="1" applyFill="1" applyBorder="1" applyAlignment="1">
      <alignment horizontal="right" vertical="center"/>
    </xf>
    <xf numFmtId="164" fontId="3" fillId="5" borderId="33" xfId="0" applyNumberFormat="1" applyFont="1" applyFill="1" applyBorder="1" applyAlignment="1">
      <alignment horizontal="center" vertical="center"/>
    </xf>
    <xf numFmtId="164" fontId="3" fillId="5" borderId="34" xfId="0" applyNumberFormat="1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right" vertical="center"/>
    </xf>
    <xf numFmtId="0" fontId="3" fillId="5" borderId="22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left" vertical="center"/>
    </xf>
    <xf numFmtId="164" fontId="3" fillId="5" borderId="22" xfId="0" applyNumberFormat="1" applyFont="1" applyFill="1" applyBorder="1" applyAlignment="1">
      <alignment horizontal="right" vertical="center"/>
    </xf>
    <xf numFmtId="164" fontId="3" fillId="5" borderId="22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7" fillId="5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4" fillId="3" borderId="22" xfId="0" applyNumberFormat="1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indent="1"/>
    </xf>
    <xf numFmtId="0" fontId="3" fillId="5" borderId="31" xfId="0" applyFont="1" applyFill="1" applyBorder="1" applyAlignment="1">
      <alignment horizontal="left" vertical="center" indent="1"/>
    </xf>
    <xf numFmtId="0" fontId="2" fillId="0" borderId="32" xfId="0" applyFont="1" applyBorder="1" applyAlignment="1">
      <alignment horizontal="left" indent="1"/>
    </xf>
    <xf numFmtId="0" fontId="4" fillId="3" borderId="22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left" vertical="center" indent="1"/>
    </xf>
    <xf numFmtId="0" fontId="4" fillId="3" borderId="22" xfId="0" applyFont="1" applyFill="1" applyBorder="1" applyAlignment="1">
      <alignment horizontal="left" vertical="center" wrapText="1"/>
    </xf>
    <xf numFmtId="0" fontId="0" fillId="0" borderId="22" xfId="0" applyBorder="1" applyAlignment="1">
      <alignment wrapText="1"/>
    </xf>
    <xf numFmtId="0" fontId="3" fillId="5" borderId="22" xfId="0" applyFont="1" applyFill="1" applyBorder="1" applyAlignment="1">
      <alignment horizontal="left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3" fontId="4" fillId="7" borderId="24" xfId="0" applyNumberFormat="1" applyFont="1" applyFill="1" applyBorder="1" applyAlignment="1">
      <alignment horizontal="center" vertical="center"/>
    </xf>
    <xf numFmtId="3" fontId="4" fillId="7" borderId="24" xfId="0" applyNumberFormat="1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 vertical="center"/>
    </xf>
    <xf numFmtId="3" fontId="4" fillId="7" borderId="2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A6" workbookViewId="0">
      <selection activeCell="K18" sqref="K18"/>
    </sheetView>
  </sheetViews>
  <sheetFormatPr defaultRowHeight="1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>
      <c r="A1" s="59" t="s">
        <v>65</v>
      </c>
      <c r="B1" s="60"/>
      <c r="C1" s="60"/>
      <c r="D1" s="60"/>
      <c r="E1" s="60"/>
      <c r="F1" s="60"/>
      <c r="G1" s="61"/>
    </row>
    <row r="2" spans="1:7">
      <c r="A2" s="62"/>
      <c r="B2" s="62"/>
      <c r="C2" s="62"/>
      <c r="D2" s="62"/>
      <c r="E2" s="62"/>
      <c r="F2" s="62"/>
      <c r="G2" s="62"/>
    </row>
    <row r="3" spans="1:7" ht="19.5" customHeight="1">
      <c r="A3" s="63" t="s">
        <v>0</v>
      </c>
      <c r="B3" s="64"/>
      <c r="C3" s="65" t="s">
        <v>93</v>
      </c>
      <c r="D3" s="66"/>
      <c r="E3" s="66"/>
      <c r="F3" s="66"/>
      <c r="G3" s="67"/>
    </row>
    <row r="4" spans="1:7" ht="19.5" customHeight="1">
      <c r="A4" s="68" t="s">
        <v>1</v>
      </c>
      <c r="B4" s="69"/>
      <c r="C4" s="65" t="s">
        <v>64</v>
      </c>
      <c r="D4" s="66"/>
      <c r="E4" s="66"/>
      <c r="F4" s="66"/>
      <c r="G4" s="67"/>
    </row>
    <row r="5" spans="1:7" ht="19.5" customHeight="1">
      <c r="A5" s="68" t="s">
        <v>2</v>
      </c>
      <c r="B5" s="69"/>
      <c r="C5" s="65" t="s">
        <v>94</v>
      </c>
      <c r="D5" s="66"/>
      <c r="E5" s="66"/>
      <c r="F5" s="66"/>
      <c r="G5" s="67"/>
    </row>
    <row r="6" spans="1:7" ht="19.5" customHeight="1">
      <c r="A6" s="68" t="s">
        <v>3</v>
      </c>
      <c r="B6" s="69"/>
      <c r="C6" s="65" t="s">
        <v>66</v>
      </c>
      <c r="D6" s="66"/>
      <c r="E6" s="66"/>
      <c r="F6" s="66"/>
      <c r="G6" s="67"/>
    </row>
    <row r="7" spans="1:7" ht="19.5" customHeight="1">
      <c r="A7" s="68" t="s">
        <v>4</v>
      </c>
      <c r="B7" s="69"/>
      <c r="C7" s="65" t="s">
        <v>58</v>
      </c>
      <c r="D7" s="66"/>
      <c r="E7" s="66"/>
      <c r="F7" s="66"/>
      <c r="G7" s="67"/>
    </row>
    <row r="8" spans="1:7" ht="19.5" customHeight="1">
      <c r="A8" s="68" t="s">
        <v>5</v>
      </c>
      <c r="B8" s="69"/>
      <c r="C8" s="65" t="s">
        <v>67</v>
      </c>
      <c r="D8" s="66"/>
      <c r="E8" s="66"/>
      <c r="F8" s="66"/>
      <c r="G8" s="67"/>
    </row>
    <row r="9" spans="1:7" ht="19.5" customHeight="1">
      <c r="A9" s="70" t="s">
        <v>6</v>
      </c>
      <c r="B9" s="71"/>
      <c r="C9" s="72" t="s">
        <v>95</v>
      </c>
      <c r="D9" s="73"/>
      <c r="E9" s="73"/>
      <c r="F9" s="73"/>
      <c r="G9" s="74"/>
    </row>
    <row r="10" spans="1:7">
      <c r="A10" s="62"/>
      <c r="B10" s="62"/>
      <c r="C10" s="62"/>
      <c r="D10" s="62"/>
      <c r="E10" s="62"/>
      <c r="F10" s="62"/>
      <c r="G10" s="62"/>
    </row>
    <row r="11" spans="1:7">
      <c r="A11" s="75" t="s">
        <v>7</v>
      </c>
      <c r="B11" s="76"/>
      <c r="C11" s="76"/>
      <c r="D11" s="76"/>
      <c r="E11" s="76"/>
      <c r="F11" s="76"/>
      <c r="G11" s="77"/>
    </row>
    <row r="12" spans="1:7">
      <c r="A12" s="78" t="s">
        <v>8</v>
      </c>
      <c r="B12" s="80" t="s">
        <v>9</v>
      </c>
      <c r="C12" s="81"/>
      <c r="D12" s="84" t="s">
        <v>10</v>
      </c>
      <c r="E12" s="86" t="s">
        <v>11</v>
      </c>
      <c r="F12" s="88" t="s">
        <v>12</v>
      </c>
      <c r="G12" s="89"/>
    </row>
    <row r="13" spans="1:7">
      <c r="A13" s="79"/>
      <c r="B13" s="82"/>
      <c r="C13" s="83"/>
      <c r="D13" s="85"/>
      <c r="E13" s="87"/>
      <c r="F13" s="1" t="s">
        <v>13</v>
      </c>
      <c r="G13" s="2" t="s">
        <v>14</v>
      </c>
    </row>
    <row r="14" spans="1:7" ht="18" customHeight="1">
      <c r="A14" s="40">
        <v>1</v>
      </c>
      <c r="B14" s="58" t="str">
        <f>'1'!C5</f>
        <v>ZAŘÍZENÍ Č.1 –VĚTRÁNÍ m.č. J 2.18 , J 2.22</v>
      </c>
      <c r="C14" s="58"/>
      <c r="D14" s="41" t="s">
        <v>15</v>
      </c>
      <c r="E14" s="42">
        <v>1</v>
      </c>
      <c r="F14" s="42">
        <f>'1'!G23*E14</f>
        <v>0</v>
      </c>
      <c r="G14" s="42">
        <f>'1'!I23*E14</f>
        <v>0</v>
      </c>
    </row>
    <row r="15" spans="1:7" ht="18" customHeight="1">
      <c r="A15" s="40">
        <v>2</v>
      </c>
      <c r="B15" s="58" t="str">
        <f>'2'!C5</f>
        <v>ZAŘÍZENÍ Č.2 –VĚTRÁNÍ m.č. J 2.20 , J 2.21</v>
      </c>
      <c r="C15" s="58"/>
      <c r="D15" s="41" t="s">
        <v>15</v>
      </c>
      <c r="E15" s="42">
        <v>1</v>
      </c>
      <c r="F15" s="42">
        <f>'2'!G20*E15</f>
        <v>0</v>
      </c>
      <c r="G15" s="42">
        <f>'2'!I20*E15</f>
        <v>0</v>
      </c>
    </row>
    <row r="16" spans="1:7" ht="18" customHeight="1">
      <c r="A16" s="40">
        <v>3</v>
      </c>
      <c r="B16" s="58" t="str">
        <f>'3'!C5</f>
        <v xml:space="preserve">ZAŘÍZENÍ Č.3 </v>
      </c>
      <c r="C16" s="58"/>
      <c r="D16" s="41" t="s">
        <v>15</v>
      </c>
      <c r="E16" s="42">
        <v>5</v>
      </c>
      <c r="F16" s="42">
        <f>'3'!G9*E16</f>
        <v>0</v>
      </c>
      <c r="G16" s="42">
        <f>'3'!I9*E16</f>
        <v>0</v>
      </c>
    </row>
    <row r="17" spans="1:7" ht="18" customHeight="1">
      <c r="A17" s="40"/>
      <c r="B17" s="58"/>
      <c r="C17" s="58"/>
      <c r="D17" s="41"/>
      <c r="E17" s="42"/>
      <c r="F17" s="42"/>
      <c r="G17" s="42"/>
    </row>
    <row r="18" spans="1:7" ht="18" customHeight="1">
      <c r="A18" s="40"/>
      <c r="B18" s="58"/>
      <c r="C18" s="58"/>
      <c r="D18" s="41"/>
      <c r="E18" s="42"/>
      <c r="F18" s="42"/>
      <c r="G18" s="42"/>
    </row>
    <row r="19" spans="1:7" ht="18" customHeight="1">
      <c r="A19" s="40"/>
      <c r="B19" s="58"/>
      <c r="C19" s="58"/>
      <c r="D19" s="41"/>
      <c r="E19" s="42"/>
      <c r="F19" s="42"/>
      <c r="G19" s="42"/>
    </row>
    <row r="20" spans="1:7" ht="18" customHeight="1">
      <c r="A20" s="40"/>
      <c r="B20" s="43"/>
      <c r="C20" s="43"/>
      <c r="D20" s="41"/>
      <c r="E20" s="42"/>
      <c r="F20" s="42"/>
      <c r="G20" s="42"/>
    </row>
    <row r="21" spans="1:7" ht="18" customHeight="1">
      <c r="A21" s="44"/>
      <c r="B21" s="92"/>
      <c r="C21" s="93"/>
      <c r="D21" s="45"/>
      <c r="E21" s="46"/>
      <c r="F21" s="47">
        <f>SUM(F14:F20)</f>
        <v>0</v>
      </c>
      <c r="G21" s="48">
        <f>SUM(G14:G20)</f>
        <v>0</v>
      </c>
    </row>
    <row r="22" spans="1:7" ht="18" customHeight="1">
      <c r="A22" s="40"/>
      <c r="B22" s="94"/>
      <c r="C22" s="94"/>
      <c r="D22" s="41"/>
      <c r="E22" s="42"/>
      <c r="F22" s="49"/>
      <c r="G22" s="49"/>
    </row>
    <row r="23" spans="1:7" ht="18" customHeight="1">
      <c r="A23" s="40">
        <v>2</v>
      </c>
      <c r="B23" s="95" t="s">
        <v>71</v>
      </c>
      <c r="C23" s="95"/>
      <c r="D23" s="41" t="s">
        <v>15</v>
      </c>
      <c r="E23" s="42">
        <v>1</v>
      </c>
      <c r="F23" s="137"/>
      <c r="G23" s="42"/>
    </row>
    <row r="24" spans="1:7" ht="18" customHeight="1">
      <c r="A24" s="40">
        <v>3</v>
      </c>
      <c r="B24" s="95" t="s">
        <v>16</v>
      </c>
      <c r="C24" s="95"/>
      <c r="D24" s="41" t="s">
        <v>15</v>
      </c>
      <c r="E24" s="42">
        <v>1</v>
      </c>
      <c r="F24" s="137"/>
      <c r="G24" s="42"/>
    </row>
    <row r="25" spans="1:7" ht="18" customHeight="1">
      <c r="A25" s="40">
        <v>4</v>
      </c>
      <c r="B25" s="95" t="s">
        <v>17</v>
      </c>
      <c r="C25" s="95"/>
      <c r="D25" s="41" t="s">
        <v>15</v>
      </c>
      <c r="E25" s="42">
        <v>1</v>
      </c>
      <c r="F25" s="137"/>
      <c r="G25" s="42"/>
    </row>
    <row r="26" spans="1:7" ht="18" customHeight="1">
      <c r="A26" s="40">
        <v>5</v>
      </c>
      <c r="B26" s="95" t="s">
        <v>18</v>
      </c>
      <c r="C26" s="95"/>
      <c r="D26" s="41" t="s">
        <v>15</v>
      </c>
      <c r="E26" s="42">
        <v>1</v>
      </c>
      <c r="F26" s="137"/>
      <c r="G26" s="42"/>
    </row>
    <row r="27" spans="1:7" ht="18" customHeight="1">
      <c r="A27" s="40">
        <v>6</v>
      </c>
      <c r="B27" s="95" t="s">
        <v>19</v>
      </c>
      <c r="C27" s="95"/>
      <c r="D27" s="41" t="s">
        <v>15</v>
      </c>
      <c r="E27" s="42">
        <v>1</v>
      </c>
      <c r="F27" s="137"/>
      <c r="G27" s="42"/>
    </row>
    <row r="28" spans="1:7" ht="18" customHeight="1">
      <c r="A28" s="40">
        <v>7</v>
      </c>
      <c r="B28" s="95" t="s">
        <v>20</v>
      </c>
      <c r="C28" s="95"/>
      <c r="D28" s="41" t="s">
        <v>15</v>
      </c>
      <c r="E28" s="42">
        <v>1</v>
      </c>
      <c r="F28" s="137"/>
      <c r="G28" s="42"/>
    </row>
    <row r="29" spans="1:7" ht="18" customHeight="1">
      <c r="A29" s="40">
        <v>8</v>
      </c>
      <c r="B29" s="95" t="s">
        <v>75</v>
      </c>
      <c r="C29" s="95"/>
      <c r="D29" s="41" t="s">
        <v>15</v>
      </c>
      <c r="E29" s="42">
        <v>1</v>
      </c>
      <c r="F29" s="137"/>
      <c r="G29" s="42"/>
    </row>
    <row r="30" spans="1:7" ht="30" customHeight="1">
      <c r="A30" s="40">
        <v>9</v>
      </c>
      <c r="B30" s="96" t="s">
        <v>72</v>
      </c>
      <c r="C30" s="97"/>
      <c r="D30" s="41" t="s">
        <v>15</v>
      </c>
      <c r="E30" s="42">
        <v>1</v>
      </c>
      <c r="F30" s="137"/>
      <c r="G30" s="42"/>
    </row>
    <row r="31" spans="1:7" ht="34.5" customHeight="1">
      <c r="A31" s="40"/>
      <c r="B31" s="90"/>
      <c r="C31" s="91"/>
      <c r="D31" s="41"/>
      <c r="E31" s="42"/>
      <c r="F31" s="42"/>
      <c r="G31" s="42"/>
    </row>
    <row r="32" spans="1:7" ht="21" customHeight="1">
      <c r="A32" s="50"/>
      <c r="B32" s="98" t="s">
        <v>21</v>
      </c>
      <c r="C32" s="98"/>
      <c r="D32" s="51"/>
      <c r="E32" s="52"/>
      <c r="F32" s="53">
        <f>SUM(F21:F30)</f>
        <v>0</v>
      </c>
      <c r="G32" s="53">
        <f>G21</f>
        <v>0</v>
      </c>
    </row>
    <row r="33" spans="1:7" ht="21" customHeight="1">
      <c r="A33" s="40"/>
      <c r="B33" s="94"/>
      <c r="C33" s="94"/>
      <c r="D33" s="41"/>
      <c r="E33" s="42"/>
      <c r="F33" s="49"/>
      <c r="G33" s="49"/>
    </row>
    <row r="34" spans="1:7" ht="16.5">
      <c r="A34" s="3"/>
      <c r="B34" s="4" t="s">
        <v>76</v>
      </c>
      <c r="C34" s="5"/>
      <c r="D34" s="5"/>
      <c r="E34" s="6"/>
      <c r="F34" s="99">
        <f>F32+G32</f>
        <v>0</v>
      </c>
      <c r="G34" s="100"/>
    </row>
    <row r="35" spans="1:7">
      <c r="A35" s="62"/>
      <c r="B35" s="62"/>
      <c r="C35" s="62"/>
      <c r="D35" s="62"/>
      <c r="E35" s="62"/>
      <c r="F35" s="62"/>
      <c r="G35" s="62"/>
    </row>
    <row r="36" spans="1:7" ht="39" customHeight="1">
      <c r="A36" s="101" t="s">
        <v>73</v>
      </c>
      <c r="B36" s="102"/>
      <c r="C36" s="102"/>
      <c r="D36" s="102"/>
      <c r="E36" s="102"/>
      <c r="F36" s="102"/>
      <c r="G36" s="103"/>
    </row>
  </sheetData>
  <mergeCells count="45">
    <mergeCell ref="B32:C32"/>
    <mergeCell ref="B33:C33"/>
    <mergeCell ref="F34:G34"/>
    <mergeCell ref="A35:G35"/>
    <mergeCell ref="A36:G36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A5:B5"/>
    <mergeCell ref="C5:G5"/>
    <mergeCell ref="A6:B6"/>
    <mergeCell ref="C6:G6"/>
    <mergeCell ref="A7:B7"/>
    <mergeCell ref="C7:G7"/>
    <mergeCell ref="A1:G1"/>
    <mergeCell ref="A2:G2"/>
    <mergeCell ref="A3:B3"/>
    <mergeCell ref="C3:G3"/>
    <mergeCell ref="A4:B4"/>
    <mergeCell ref="C4:G4"/>
    <mergeCell ref="B16:C16"/>
    <mergeCell ref="B15:C15"/>
    <mergeCell ref="B17:C17"/>
    <mergeCell ref="B18:C18"/>
    <mergeCell ref="B19:C19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workbookViewId="0">
      <selection sqref="A1:G1"/>
    </sheetView>
  </sheetViews>
  <sheetFormatPr defaultRowHeight="1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>
      <c r="A1" s="59" t="s">
        <v>22</v>
      </c>
      <c r="B1" s="104"/>
      <c r="C1" s="104"/>
      <c r="D1" s="104"/>
      <c r="E1" s="104"/>
      <c r="F1" s="104"/>
      <c r="G1" s="105"/>
    </row>
    <row r="2" spans="1:7">
      <c r="A2" s="106"/>
      <c r="B2" s="106"/>
      <c r="C2" s="106"/>
      <c r="D2" s="106"/>
      <c r="E2" s="106"/>
      <c r="F2" s="106"/>
      <c r="G2" s="106"/>
    </row>
    <row r="3" spans="1:7" ht="18" customHeight="1">
      <c r="A3" s="63" t="s">
        <v>0</v>
      </c>
      <c r="B3" s="64"/>
      <c r="C3" s="107" t="str">
        <f>REKAP!C3</f>
        <v>STAVEBNÍ ÚPRAVY BUDOVY J PRO UMÍSTĚNÍ ZUBNÍ AMBULANCE</v>
      </c>
      <c r="D3" s="108"/>
      <c r="E3" s="108"/>
      <c r="F3" s="108"/>
      <c r="G3" s="109"/>
    </row>
    <row r="4" spans="1:7" ht="18" customHeight="1">
      <c r="A4" s="68" t="s">
        <v>1</v>
      </c>
      <c r="B4" s="69"/>
      <c r="C4" s="107" t="str">
        <f>REKAP!C4</f>
        <v>Nemocnice ve Frýdku-Místku, p.o., E.Krásnohorské 321, 73801 Frýdek-Místek</v>
      </c>
      <c r="D4" s="108"/>
      <c r="E4" s="108"/>
      <c r="F4" s="108"/>
      <c r="G4" s="109"/>
    </row>
    <row r="5" spans="1:7" ht="18" customHeight="1">
      <c r="A5" s="68" t="s">
        <v>2</v>
      </c>
      <c r="B5" s="69"/>
      <c r="C5" s="107" t="str">
        <f>REKAP!C5</f>
        <v>Areál nemocnice ve Frýdku-Místku, E.Krásnohorské 321, 73801 F.-Místek - budova J</v>
      </c>
      <c r="D5" s="108"/>
      <c r="E5" s="108"/>
      <c r="F5" s="108"/>
      <c r="G5" s="109"/>
    </row>
    <row r="6" spans="1:7" ht="18" customHeight="1">
      <c r="A6" s="68" t="s">
        <v>3</v>
      </c>
      <c r="B6" s="69"/>
      <c r="C6" s="107" t="str">
        <f>REKAP!C6</f>
        <v>D.1.4. TECHNIKA PROSTŘEDÍ STAVEB - VZDUCHOTECHNIKA</v>
      </c>
      <c r="D6" s="108"/>
      <c r="E6" s="108"/>
      <c r="F6" s="108"/>
      <c r="G6" s="109"/>
    </row>
    <row r="7" spans="1:7" ht="18" customHeight="1">
      <c r="A7" s="68" t="s">
        <v>4</v>
      </c>
      <c r="B7" s="69"/>
      <c r="C7" s="107" t="str">
        <f>REKAP!C7</f>
        <v>-</v>
      </c>
      <c r="D7" s="108"/>
      <c r="E7" s="108"/>
      <c r="F7" s="108"/>
      <c r="G7" s="109"/>
    </row>
    <row r="8" spans="1:7" ht="18" customHeight="1">
      <c r="A8" s="68" t="s">
        <v>5</v>
      </c>
      <c r="B8" s="69"/>
      <c r="C8" s="107" t="str">
        <f>REKAP!C8</f>
        <v>D.1.4 - 501.1</v>
      </c>
      <c r="D8" s="108"/>
      <c r="E8" s="108"/>
      <c r="F8" s="108"/>
      <c r="G8" s="109"/>
    </row>
    <row r="9" spans="1:7" ht="18" customHeight="1">
      <c r="A9" s="70" t="s">
        <v>6</v>
      </c>
      <c r="B9" s="71"/>
      <c r="C9" s="107" t="str">
        <f>REKAP!C9</f>
        <v>10/2020</v>
      </c>
      <c r="D9" s="108"/>
      <c r="E9" s="108"/>
      <c r="F9" s="108"/>
      <c r="G9" s="109"/>
    </row>
    <row r="10" spans="1:7">
      <c r="A10" s="106"/>
      <c r="B10" s="106"/>
      <c r="C10" s="106"/>
      <c r="D10" s="106"/>
      <c r="E10" s="106"/>
      <c r="F10" s="106"/>
      <c r="G10" s="106"/>
    </row>
    <row r="11" spans="1:7">
      <c r="A11" s="110" t="s">
        <v>23</v>
      </c>
      <c r="B11" s="111"/>
      <c r="C11" s="111"/>
      <c r="D11" s="111"/>
      <c r="E11" s="111"/>
      <c r="F11" s="111"/>
      <c r="G11" s="112"/>
    </row>
    <row r="12" spans="1:7">
      <c r="A12" s="113" t="s">
        <v>24</v>
      </c>
      <c r="B12" s="114"/>
      <c r="C12" s="114"/>
      <c r="D12" s="114"/>
      <c r="E12" s="114"/>
      <c r="F12" s="114"/>
      <c r="G12" s="115"/>
    </row>
    <row r="13" spans="1:7">
      <c r="A13" s="113" t="s">
        <v>25</v>
      </c>
      <c r="B13" s="114"/>
      <c r="C13" s="114"/>
      <c r="D13" s="114"/>
      <c r="E13" s="114"/>
      <c r="F13" s="114"/>
      <c r="G13" s="115"/>
    </row>
    <row r="14" spans="1:7">
      <c r="A14" s="113" t="s">
        <v>26</v>
      </c>
      <c r="B14" s="114"/>
      <c r="C14" s="114"/>
      <c r="D14" s="114"/>
      <c r="E14" s="114"/>
      <c r="F14" s="114"/>
      <c r="G14" s="115"/>
    </row>
    <row r="15" spans="1:7">
      <c r="A15" s="113" t="s">
        <v>27</v>
      </c>
      <c r="B15" s="114"/>
      <c r="C15" s="114"/>
      <c r="D15" s="114"/>
      <c r="E15" s="114"/>
      <c r="F15" s="114"/>
      <c r="G15" s="115"/>
    </row>
    <row r="16" spans="1:7">
      <c r="A16" s="116"/>
      <c r="B16" s="117"/>
      <c r="C16" s="117"/>
      <c r="D16" s="117"/>
      <c r="E16" s="117"/>
      <c r="F16" s="117"/>
      <c r="G16" s="118"/>
    </row>
    <row r="17" spans="1:7">
      <c r="A17" s="119" t="s">
        <v>28</v>
      </c>
      <c r="B17" s="120"/>
      <c r="C17" s="120"/>
      <c r="D17" s="120"/>
      <c r="E17" s="120"/>
      <c r="F17" s="120"/>
      <c r="G17" s="121"/>
    </row>
    <row r="18" spans="1:7" ht="40.5" customHeight="1">
      <c r="A18" s="113" t="s">
        <v>29</v>
      </c>
      <c r="B18" s="114"/>
      <c r="C18" s="114"/>
      <c r="D18" s="114"/>
      <c r="E18" s="114"/>
      <c r="F18" s="114"/>
      <c r="G18" s="115"/>
    </row>
    <row r="19" spans="1:7" ht="42" customHeight="1">
      <c r="A19" s="113" t="s">
        <v>30</v>
      </c>
      <c r="B19" s="114"/>
      <c r="C19" s="114"/>
      <c r="D19" s="114"/>
      <c r="E19" s="114"/>
      <c r="F19" s="114"/>
      <c r="G19" s="115"/>
    </row>
    <row r="20" spans="1:7" ht="64.5" customHeight="1">
      <c r="A20" s="113" t="s">
        <v>31</v>
      </c>
      <c r="B20" s="114"/>
      <c r="C20" s="114"/>
      <c r="D20" s="114"/>
      <c r="E20" s="114"/>
      <c r="F20" s="114"/>
      <c r="G20" s="115"/>
    </row>
    <row r="21" spans="1:7" ht="39" customHeight="1">
      <c r="A21" s="113" t="s">
        <v>32</v>
      </c>
      <c r="B21" s="114"/>
      <c r="C21" s="114"/>
      <c r="D21" s="114"/>
      <c r="E21" s="114"/>
      <c r="F21" s="114"/>
      <c r="G21" s="115"/>
    </row>
    <row r="22" spans="1:7" ht="108" customHeight="1">
      <c r="A22" s="113" t="s">
        <v>33</v>
      </c>
      <c r="B22" s="114"/>
      <c r="C22" s="114"/>
      <c r="D22" s="114"/>
      <c r="E22" s="114"/>
      <c r="F22" s="114"/>
      <c r="G22" s="115"/>
    </row>
    <row r="23" spans="1:7" ht="58.5" customHeight="1">
      <c r="A23" s="113" t="s">
        <v>34</v>
      </c>
      <c r="B23" s="114"/>
      <c r="C23" s="114"/>
      <c r="D23" s="114"/>
      <c r="E23" s="114"/>
      <c r="F23" s="114"/>
      <c r="G23" s="115"/>
    </row>
    <row r="24" spans="1:7" ht="33" customHeight="1">
      <c r="A24" s="113" t="s">
        <v>35</v>
      </c>
      <c r="B24" s="114"/>
      <c r="C24" s="114"/>
      <c r="D24" s="114"/>
      <c r="E24" s="114"/>
      <c r="F24" s="114"/>
      <c r="G24" s="115"/>
    </row>
    <row r="25" spans="1:7" ht="49.5" customHeight="1">
      <c r="A25" s="113" t="s">
        <v>36</v>
      </c>
      <c r="B25" s="125"/>
      <c r="C25" s="125"/>
      <c r="D25" s="125"/>
      <c r="E25" s="125"/>
      <c r="F25" s="125"/>
      <c r="G25" s="126"/>
    </row>
    <row r="26" spans="1:7">
      <c r="A26" s="113" t="s">
        <v>37</v>
      </c>
      <c r="B26" s="125"/>
      <c r="C26" s="125"/>
      <c r="D26" s="125"/>
      <c r="E26" s="125"/>
      <c r="F26" s="125"/>
      <c r="G26" s="126"/>
    </row>
    <row r="27" spans="1:7">
      <c r="A27" s="113" t="s">
        <v>38</v>
      </c>
      <c r="B27" s="125"/>
      <c r="C27" s="125"/>
      <c r="D27" s="125"/>
      <c r="E27" s="125"/>
      <c r="F27" s="125"/>
      <c r="G27" s="126"/>
    </row>
    <row r="28" spans="1:7">
      <c r="A28" s="113" t="s">
        <v>39</v>
      </c>
      <c r="B28" s="125"/>
      <c r="C28" s="125"/>
      <c r="D28" s="125"/>
      <c r="E28" s="125"/>
      <c r="F28" s="125"/>
      <c r="G28" s="126"/>
    </row>
    <row r="29" spans="1:7" ht="21" customHeight="1">
      <c r="A29" s="113" t="s">
        <v>40</v>
      </c>
      <c r="B29" s="125"/>
      <c r="C29" s="125"/>
      <c r="D29" s="125"/>
      <c r="E29" s="125"/>
      <c r="F29" s="125"/>
      <c r="G29" s="126"/>
    </row>
    <row r="30" spans="1:7" ht="54" customHeight="1">
      <c r="A30" s="113" t="s">
        <v>41</v>
      </c>
      <c r="B30" s="125"/>
      <c r="C30" s="125"/>
      <c r="D30" s="125"/>
      <c r="E30" s="125"/>
      <c r="F30" s="125"/>
      <c r="G30" s="126"/>
    </row>
    <row r="31" spans="1:7" ht="43.5" customHeight="1">
      <c r="A31" s="113" t="s">
        <v>42</v>
      </c>
      <c r="B31" s="125"/>
      <c r="C31" s="125"/>
      <c r="D31" s="125"/>
      <c r="E31" s="125"/>
      <c r="F31" s="125"/>
      <c r="G31" s="126"/>
    </row>
    <row r="32" spans="1:7" ht="21" customHeight="1">
      <c r="A32" s="113" t="s">
        <v>43</v>
      </c>
      <c r="B32" s="125"/>
      <c r="C32" s="125"/>
      <c r="D32" s="125"/>
      <c r="E32" s="125"/>
      <c r="F32" s="125"/>
      <c r="G32" s="126"/>
    </row>
    <row r="33" spans="1:7" ht="30" customHeight="1">
      <c r="A33" s="113" t="s">
        <v>44</v>
      </c>
      <c r="B33" s="125"/>
      <c r="C33" s="125"/>
      <c r="D33" s="125"/>
      <c r="E33" s="125"/>
      <c r="F33" s="125"/>
      <c r="G33" s="126"/>
    </row>
    <row r="34" spans="1:7" ht="30" customHeight="1">
      <c r="A34" s="113" t="s">
        <v>45</v>
      </c>
      <c r="B34" s="125"/>
      <c r="C34" s="125"/>
      <c r="D34" s="125"/>
      <c r="E34" s="125"/>
      <c r="F34" s="125"/>
      <c r="G34" s="126"/>
    </row>
    <row r="35" spans="1:7">
      <c r="A35" s="122" t="s">
        <v>46</v>
      </c>
      <c r="B35" s="123"/>
      <c r="C35" s="123"/>
      <c r="D35" s="123"/>
      <c r="E35" s="123"/>
      <c r="F35" s="123"/>
      <c r="G35" s="124"/>
    </row>
  </sheetData>
  <mergeCells count="42"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zoomScaleNormal="100" workbookViewId="0">
      <selection activeCell="J10" sqref="J10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7" t="s">
        <v>47</v>
      </c>
      <c r="B2" s="127" t="s">
        <v>48</v>
      </c>
      <c r="C2" s="130" t="s">
        <v>49</v>
      </c>
      <c r="D2" s="132" t="s">
        <v>50</v>
      </c>
      <c r="E2" s="127" t="s">
        <v>51</v>
      </c>
      <c r="F2" s="127" t="s">
        <v>52</v>
      </c>
      <c r="G2" s="127"/>
      <c r="H2" s="127" t="s">
        <v>53</v>
      </c>
      <c r="I2" s="127"/>
      <c r="J2" s="128" t="s">
        <v>54</v>
      </c>
    </row>
    <row r="3" spans="1:10">
      <c r="A3" s="127"/>
      <c r="B3" s="127"/>
      <c r="C3" s="131"/>
      <c r="D3" s="133"/>
      <c r="E3" s="127"/>
      <c r="F3" s="8" t="s">
        <v>55</v>
      </c>
      <c r="G3" s="8" t="s">
        <v>56</v>
      </c>
      <c r="H3" s="8" t="s">
        <v>55</v>
      </c>
      <c r="I3" s="8" t="s">
        <v>56</v>
      </c>
      <c r="J3" s="128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9" t="s">
        <v>90</v>
      </c>
      <c r="D5" s="129"/>
      <c r="E5" s="129"/>
      <c r="F5" s="129"/>
      <c r="G5" s="129"/>
      <c r="H5" s="11"/>
      <c r="I5" s="11"/>
      <c r="J5" s="12"/>
    </row>
    <row r="6" spans="1:10" ht="63.75">
      <c r="A6" s="13" t="s">
        <v>57</v>
      </c>
      <c r="B6" s="14" t="s">
        <v>58</v>
      </c>
      <c r="C6" s="32" t="s">
        <v>79</v>
      </c>
      <c r="D6" s="14" t="s">
        <v>15</v>
      </c>
      <c r="E6" s="16">
        <v>1</v>
      </c>
      <c r="F6" s="134"/>
      <c r="G6" s="17">
        <f t="shared" ref="G6:G19" si="0">E6*F6</f>
        <v>0</v>
      </c>
      <c r="H6" s="134"/>
      <c r="I6" s="17">
        <f t="shared" ref="I6:I19" si="1">E6*H6</f>
        <v>0</v>
      </c>
      <c r="J6" s="18" t="s">
        <v>81</v>
      </c>
    </row>
    <row r="7" spans="1:10" ht="51">
      <c r="A7" s="13">
        <v>2</v>
      </c>
      <c r="B7" s="14" t="s">
        <v>58</v>
      </c>
      <c r="C7" s="32" t="s">
        <v>82</v>
      </c>
      <c r="D7" s="14" t="s">
        <v>15</v>
      </c>
      <c r="E7" s="16">
        <v>1</v>
      </c>
      <c r="F7" s="134"/>
      <c r="G7" s="17">
        <f t="shared" ref="G7" si="2">E7*F7</f>
        <v>0</v>
      </c>
      <c r="H7" s="134"/>
      <c r="I7" s="17">
        <f t="shared" ref="I7" si="3">E7*H7</f>
        <v>0</v>
      </c>
      <c r="J7" s="18" t="s">
        <v>81</v>
      </c>
    </row>
    <row r="8" spans="1:10">
      <c r="A8" s="13">
        <v>3</v>
      </c>
      <c r="B8" s="14" t="s">
        <v>58</v>
      </c>
      <c r="C8" s="32" t="s">
        <v>80</v>
      </c>
      <c r="D8" s="14" t="s">
        <v>15</v>
      </c>
      <c r="E8" s="16">
        <v>2</v>
      </c>
      <c r="F8" s="134"/>
      <c r="G8" s="17">
        <f t="shared" si="0"/>
        <v>0</v>
      </c>
      <c r="H8" s="134"/>
      <c r="I8" s="17">
        <f t="shared" si="1"/>
        <v>0</v>
      </c>
      <c r="J8" s="18"/>
    </row>
    <row r="9" spans="1:10">
      <c r="A9" s="13">
        <v>4</v>
      </c>
      <c r="B9" s="14" t="s">
        <v>58</v>
      </c>
      <c r="C9" s="15" t="s">
        <v>83</v>
      </c>
      <c r="D9" s="14" t="s">
        <v>60</v>
      </c>
      <c r="E9" s="16">
        <v>1</v>
      </c>
      <c r="F9" s="134"/>
      <c r="G9" s="17">
        <f t="shared" ref="G9:G11" si="4">E9*F9</f>
        <v>0</v>
      </c>
      <c r="H9" s="134"/>
      <c r="I9" s="17">
        <f t="shared" ref="I9:I11" si="5">E9*H9</f>
        <v>0</v>
      </c>
      <c r="J9" s="18"/>
    </row>
    <row r="10" spans="1:10">
      <c r="A10" s="13">
        <v>5</v>
      </c>
      <c r="B10" s="14" t="s">
        <v>58</v>
      </c>
      <c r="C10" s="15" t="s">
        <v>84</v>
      </c>
      <c r="D10" s="14" t="s">
        <v>59</v>
      </c>
      <c r="E10" s="16">
        <v>2</v>
      </c>
      <c r="F10" s="134"/>
      <c r="G10" s="17">
        <f t="shared" si="4"/>
        <v>0</v>
      </c>
      <c r="H10" s="134"/>
      <c r="I10" s="17">
        <f t="shared" si="5"/>
        <v>0</v>
      </c>
      <c r="J10" s="18"/>
    </row>
    <row r="11" spans="1:10">
      <c r="A11" s="13">
        <v>6</v>
      </c>
      <c r="B11" s="14" t="s">
        <v>58</v>
      </c>
      <c r="C11" s="15" t="s">
        <v>68</v>
      </c>
      <c r="D11" s="14" t="s">
        <v>59</v>
      </c>
      <c r="E11" s="16">
        <v>2</v>
      </c>
      <c r="F11" s="134"/>
      <c r="G11" s="17">
        <f t="shared" si="4"/>
        <v>0</v>
      </c>
      <c r="H11" s="134"/>
      <c r="I11" s="17">
        <f t="shared" si="5"/>
        <v>0</v>
      </c>
      <c r="J11" s="18"/>
    </row>
    <row r="12" spans="1:10" s="39" customFormat="1" ht="26.25">
      <c r="A12" s="33">
        <v>7</v>
      </c>
      <c r="B12" s="34" t="s">
        <v>58</v>
      </c>
      <c r="C12" s="35" t="s">
        <v>85</v>
      </c>
      <c r="D12" s="34" t="s">
        <v>60</v>
      </c>
      <c r="E12" s="36">
        <v>3</v>
      </c>
      <c r="F12" s="135"/>
      <c r="G12" s="37">
        <f t="shared" si="0"/>
        <v>0</v>
      </c>
      <c r="H12" s="135"/>
      <c r="I12" s="37">
        <f t="shared" si="1"/>
        <v>0</v>
      </c>
      <c r="J12" s="38"/>
    </row>
    <row r="13" spans="1:10" ht="19.5" customHeight="1">
      <c r="A13" s="13">
        <v>8</v>
      </c>
      <c r="B13" s="14" t="s">
        <v>58</v>
      </c>
      <c r="C13" s="15" t="s">
        <v>86</v>
      </c>
      <c r="D13" s="14" t="s">
        <v>59</v>
      </c>
      <c r="E13" s="16">
        <v>1</v>
      </c>
      <c r="F13" s="134"/>
      <c r="G13" s="17">
        <f t="shared" si="0"/>
        <v>0</v>
      </c>
      <c r="H13" s="134"/>
      <c r="I13" s="17">
        <f t="shared" si="1"/>
        <v>0</v>
      </c>
      <c r="J13" s="18"/>
    </row>
    <row r="14" spans="1:10" ht="19.5" customHeight="1">
      <c r="A14" s="13">
        <v>9</v>
      </c>
      <c r="B14" s="14" t="s">
        <v>58</v>
      </c>
      <c r="C14" s="15" t="s">
        <v>87</v>
      </c>
      <c r="D14" s="14" t="s">
        <v>59</v>
      </c>
      <c r="E14" s="16">
        <v>1</v>
      </c>
      <c r="F14" s="134"/>
      <c r="G14" s="17">
        <f t="shared" ref="G14:G15" si="6">E14*F14</f>
        <v>0</v>
      </c>
      <c r="H14" s="134"/>
      <c r="I14" s="17">
        <f t="shared" ref="I14:I15" si="7">E14*H14</f>
        <v>0</v>
      </c>
      <c r="J14" s="18"/>
    </row>
    <row r="15" spans="1:10" ht="19.5" customHeight="1">
      <c r="A15" s="13">
        <v>10</v>
      </c>
      <c r="B15" s="14" t="s">
        <v>58</v>
      </c>
      <c r="C15" s="15" t="s">
        <v>88</v>
      </c>
      <c r="D15" s="14" t="s">
        <v>59</v>
      </c>
      <c r="E15" s="16">
        <v>1</v>
      </c>
      <c r="F15" s="134"/>
      <c r="G15" s="17">
        <f t="shared" si="6"/>
        <v>0</v>
      </c>
      <c r="H15" s="134"/>
      <c r="I15" s="17">
        <f t="shared" si="7"/>
        <v>0</v>
      </c>
      <c r="J15" s="18"/>
    </row>
    <row r="16" spans="1:10" ht="19.5" customHeight="1">
      <c r="A16" s="13">
        <v>11</v>
      </c>
      <c r="B16" s="14" t="s">
        <v>58</v>
      </c>
      <c r="C16" s="15" t="s">
        <v>89</v>
      </c>
      <c r="D16" s="14" t="s">
        <v>59</v>
      </c>
      <c r="E16" s="16">
        <v>1</v>
      </c>
      <c r="F16" s="134"/>
      <c r="G16" s="17">
        <f t="shared" ref="G16:G17" si="8">E16*F16</f>
        <v>0</v>
      </c>
      <c r="H16" s="134"/>
      <c r="I16" s="17">
        <f t="shared" ref="I16:I17" si="9">E16*H16</f>
        <v>0</v>
      </c>
      <c r="J16" s="18"/>
    </row>
    <row r="17" spans="1:10" ht="27" customHeight="1">
      <c r="A17" s="13">
        <v>12</v>
      </c>
      <c r="B17" s="34" t="s">
        <v>58</v>
      </c>
      <c r="C17" s="35" t="s">
        <v>69</v>
      </c>
      <c r="D17" s="34" t="s">
        <v>60</v>
      </c>
      <c r="E17" s="36">
        <v>2</v>
      </c>
      <c r="F17" s="135"/>
      <c r="G17" s="37">
        <f t="shared" si="8"/>
        <v>0</v>
      </c>
      <c r="H17" s="135"/>
      <c r="I17" s="37">
        <f t="shared" si="9"/>
        <v>0</v>
      </c>
      <c r="J17" s="38"/>
    </row>
    <row r="18" spans="1:10" ht="19.5" customHeight="1">
      <c r="A18" s="13">
        <v>13</v>
      </c>
      <c r="B18" s="14" t="s">
        <v>58</v>
      </c>
      <c r="C18" s="15" t="s">
        <v>74</v>
      </c>
      <c r="D18" s="14" t="s">
        <v>60</v>
      </c>
      <c r="E18" s="16">
        <v>1</v>
      </c>
      <c r="F18" s="134"/>
      <c r="G18" s="17">
        <f t="shared" si="0"/>
        <v>0</v>
      </c>
      <c r="H18" s="134"/>
      <c r="I18" s="17">
        <f t="shared" si="1"/>
        <v>0</v>
      </c>
      <c r="J18" s="18"/>
    </row>
    <row r="19" spans="1:10" ht="19.5" customHeight="1">
      <c r="A19" s="13">
        <v>14</v>
      </c>
      <c r="B19" s="14" t="s">
        <v>58</v>
      </c>
      <c r="C19" s="15" t="s">
        <v>70</v>
      </c>
      <c r="D19" s="14" t="s">
        <v>59</v>
      </c>
      <c r="E19" s="16">
        <v>1</v>
      </c>
      <c r="F19" s="134"/>
      <c r="G19" s="17">
        <f t="shared" si="0"/>
        <v>0</v>
      </c>
      <c r="H19" s="134"/>
      <c r="I19" s="17">
        <f t="shared" si="1"/>
        <v>0</v>
      </c>
      <c r="J19" s="18"/>
    </row>
    <row r="20" spans="1:10" ht="19.5" customHeight="1">
      <c r="A20" s="13">
        <v>15</v>
      </c>
      <c r="B20" s="19" t="s">
        <v>58</v>
      </c>
      <c r="C20" s="15" t="s">
        <v>61</v>
      </c>
      <c r="D20" s="19" t="s">
        <v>62</v>
      </c>
      <c r="E20" s="20">
        <v>1</v>
      </c>
      <c r="F20" s="136"/>
      <c r="G20" s="17">
        <f t="shared" ref="G20" si="10">E20*F20</f>
        <v>0</v>
      </c>
      <c r="H20" s="134"/>
      <c r="I20" s="17">
        <f t="shared" ref="I20" si="11">E20*H20</f>
        <v>0</v>
      </c>
      <c r="J20" s="21"/>
    </row>
    <row r="21" spans="1:10">
      <c r="A21" s="31"/>
      <c r="B21" s="17"/>
      <c r="C21" s="22"/>
      <c r="D21" s="17"/>
      <c r="E21" s="17"/>
      <c r="F21" s="17"/>
      <c r="G21" s="17"/>
      <c r="H21" s="17"/>
      <c r="I21" s="17"/>
      <c r="J21" s="23"/>
    </row>
    <row r="22" spans="1:10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>
      <c r="A23" s="24"/>
      <c r="B23" s="25"/>
      <c r="C23" s="26" t="s">
        <v>63</v>
      </c>
      <c r="D23" s="25"/>
      <c r="E23" s="27"/>
      <c r="F23" s="28"/>
      <c r="G23" s="29">
        <f>SUM(G6:G21)</f>
        <v>0</v>
      </c>
      <c r="H23" s="29"/>
      <c r="I23" s="29">
        <f>SUM(I6:I21)</f>
        <v>0</v>
      </c>
      <c r="J23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zoomScaleNormal="100" workbookViewId="0">
      <selection activeCell="J13" sqref="J13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7" t="s">
        <v>47</v>
      </c>
      <c r="B2" s="127" t="s">
        <v>48</v>
      </c>
      <c r="C2" s="130" t="s">
        <v>49</v>
      </c>
      <c r="D2" s="132" t="s">
        <v>50</v>
      </c>
      <c r="E2" s="127" t="s">
        <v>51</v>
      </c>
      <c r="F2" s="127" t="s">
        <v>52</v>
      </c>
      <c r="G2" s="127"/>
      <c r="H2" s="127" t="s">
        <v>53</v>
      </c>
      <c r="I2" s="127"/>
      <c r="J2" s="128" t="s">
        <v>54</v>
      </c>
    </row>
    <row r="3" spans="1:10">
      <c r="A3" s="127"/>
      <c r="B3" s="127"/>
      <c r="C3" s="131"/>
      <c r="D3" s="133"/>
      <c r="E3" s="127"/>
      <c r="F3" s="56" t="s">
        <v>55</v>
      </c>
      <c r="G3" s="56" t="s">
        <v>56</v>
      </c>
      <c r="H3" s="56" t="s">
        <v>55</v>
      </c>
      <c r="I3" s="56" t="s">
        <v>56</v>
      </c>
      <c r="J3" s="128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9" t="s">
        <v>91</v>
      </c>
      <c r="D5" s="129"/>
      <c r="E5" s="129"/>
      <c r="F5" s="129"/>
      <c r="G5" s="129"/>
      <c r="H5" s="57"/>
      <c r="I5" s="57"/>
      <c r="J5" s="12"/>
    </row>
    <row r="6" spans="1:10" ht="51">
      <c r="A6" s="13">
        <v>1</v>
      </c>
      <c r="B6" s="14" t="s">
        <v>58</v>
      </c>
      <c r="C6" s="32" t="s">
        <v>82</v>
      </c>
      <c r="D6" s="14" t="s">
        <v>15</v>
      </c>
      <c r="E6" s="16">
        <v>2</v>
      </c>
      <c r="F6" s="134"/>
      <c r="G6" s="17">
        <f t="shared" ref="G6:G17" si="0">E6*F6</f>
        <v>0</v>
      </c>
      <c r="H6" s="134"/>
      <c r="I6" s="17">
        <f t="shared" ref="I6:I17" si="1">E6*H6</f>
        <v>0</v>
      </c>
      <c r="J6" s="18" t="s">
        <v>81</v>
      </c>
    </row>
    <row r="7" spans="1:10">
      <c r="A7" s="13">
        <v>2</v>
      </c>
      <c r="B7" s="14" t="s">
        <v>58</v>
      </c>
      <c r="C7" s="32" t="s">
        <v>80</v>
      </c>
      <c r="D7" s="14" t="s">
        <v>15</v>
      </c>
      <c r="E7" s="16">
        <v>2</v>
      </c>
      <c r="F7" s="134"/>
      <c r="G7" s="17">
        <f t="shared" si="0"/>
        <v>0</v>
      </c>
      <c r="H7" s="134"/>
      <c r="I7" s="17">
        <f t="shared" si="1"/>
        <v>0</v>
      </c>
      <c r="J7" s="18"/>
    </row>
    <row r="8" spans="1:10">
      <c r="A8" s="13">
        <v>3</v>
      </c>
      <c r="B8" s="14" t="s">
        <v>58</v>
      </c>
      <c r="C8" s="15" t="s">
        <v>83</v>
      </c>
      <c r="D8" s="14" t="s">
        <v>60</v>
      </c>
      <c r="E8" s="16">
        <v>1</v>
      </c>
      <c r="F8" s="134"/>
      <c r="G8" s="17">
        <f t="shared" si="0"/>
        <v>0</v>
      </c>
      <c r="H8" s="134"/>
      <c r="I8" s="17">
        <f t="shared" si="1"/>
        <v>0</v>
      </c>
      <c r="J8" s="18"/>
    </row>
    <row r="9" spans="1:10">
      <c r="A9" s="13">
        <v>4</v>
      </c>
      <c r="B9" s="14" t="s">
        <v>58</v>
      </c>
      <c r="C9" s="15" t="s">
        <v>84</v>
      </c>
      <c r="D9" s="14" t="s">
        <v>59</v>
      </c>
      <c r="E9" s="16">
        <v>4</v>
      </c>
      <c r="F9" s="134"/>
      <c r="G9" s="17">
        <f t="shared" si="0"/>
        <v>0</v>
      </c>
      <c r="H9" s="134"/>
      <c r="I9" s="17">
        <f t="shared" si="1"/>
        <v>0</v>
      </c>
      <c r="J9" s="18"/>
    </row>
    <row r="10" spans="1:10" s="39" customFormat="1" ht="26.25">
      <c r="A10" s="33">
        <v>5</v>
      </c>
      <c r="B10" s="34" t="s">
        <v>58</v>
      </c>
      <c r="C10" s="35" t="s">
        <v>85</v>
      </c>
      <c r="D10" s="34" t="s">
        <v>60</v>
      </c>
      <c r="E10" s="36">
        <v>4</v>
      </c>
      <c r="F10" s="135"/>
      <c r="G10" s="37">
        <f t="shared" si="0"/>
        <v>0</v>
      </c>
      <c r="H10" s="135"/>
      <c r="I10" s="37">
        <f t="shared" si="1"/>
        <v>0</v>
      </c>
      <c r="J10" s="38"/>
    </row>
    <row r="11" spans="1:10" ht="19.5" customHeight="1">
      <c r="A11" s="13">
        <v>6</v>
      </c>
      <c r="B11" s="14" t="s">
        <v>58</v>
      </c>
      <c r="C11" s="15" t="s">
        <v>86</v>
      </c>
      <c r="D11" s="14" t="s">
        <v>59</v>
      </c>
      <c r="E11" s="16">
        <v>2</v>
      </c>
      <c r="F11" s="134"/>
      <c r="G11" s="17">
        <f t="shared" si="0"/>
        <v>0</v>
      </c>
      <c r="H11" s="134"/>
      <c r="I11" s="17">
        <f t="shared" si="1"/>
        <v>0</v>
      </c>
      <c r="J11" s="18"/>
    </row>
    <row r="12" spans="1:10" ht="19.5" customHeight="1">
      <c r="A12" s="13">
        <v>7</v>
      </c>
      <c r="B12" s="14" t="s">
        <v>58</v>
      </c>
      <c r="C12" s="15" t="s">
        <v>87</v>
      </c>
      <c r="D12" s="14" t="s">
        <v>59</v>
      </c>
      <c r="E12" s="16">
        <v>1</v>
      </c>
      <c r="F12" s="134"/>
      <c r="G12" s="17">
        <f t="shared" si="0"/>
        <v>0</v>
      </c>
      <c r="H12" s="134"/>
      <c r="I12" s="17">
        <f t="shared" si="1"/>
        <v>0</v>
      </c>
      <c r="J12" s="18"/>
    </row>
    <row r="13" spans="1:10" ht="19.5" customHeight="1">
      <c r="A13" s="13">
        <v>8</v>
      </c>
      <c r="B13" s="14" t="s">
        <v>58</v>
      </c>
      <c r="C13" s="15" t="s">
        <v>89</v>
      </c>
      <c r="D13" s="14" t="s">
        <v>59</v>
      </c>
      <c r="E13" s="16">
        <v>1</v>
      </c>
      <c r="F13" s="134"/>
      <c r="G13" s="17">
        <f t="shared" si="0"/>
        <v>0</v>
      </c>
      <c r="H13" s="134"/>
      <c r="I13" s="17">
        <f t="shared" si="1"/>
        <v>0</v>
      </c>
      <c r="J13" s="18"/>
    </row>
    <row r="14" spans="1:10" ht="27" customHeight="1">
      <c r="A14" s="13">
        <v>9</v>
      </c>
      <c r="B14" s="34" t="s">
        <v>58</v>
      </c>
      <c r="C14" s="35" t="s">
        <v>69</v>
      </c>
      <c r="D14" s="34" t="s">
        <v>60</v>
      </c>
      <c r="E14" s="36">
        <v>1</v>
      </c>
      <c r="F14" s="135"/>
      <c r="G14" s="37">
        <f t="shared" si="0"/>
        <v>0</v>
      </c>
      <c r="H14" s="135"/>
      <c r="I14" s="37">
        <f t="shared" si="1"/>
        <v>0</v>
      </c>
      <c r="J14" s="38"/>
    </row>
    <row r="15" spans="1:10" ht="19.5" customHeight="1">
      <c r="A15" s="13">
        <v>10</v>
      </c>
      <c r="B15" s="14" t="s">
        <v>58</v>
      </c>
      <c r="C15" s="15" t="s">
        <v>74</v>
      </c>
      <c r="D15" s="14" t="s">
        <v>60</v>
      </c>
      <c r="E15" s="16">
        <v>1</v>
      </c>
      <c r="F15" s="134"/>
      <c r="G15" s="17">
        <f t="shared" si="0"/>
        <v>0</v>
      </c>
      <c r="H15" s="134"/>
      <c r="I15" s="17">
        <f t="shared" si="1"/>
        <v>0</v>
      </c>
      <c r="J15" s="18"/>
    </row>
    <row r="16" spans="1:10" ht="19.5" customHeight="1">
      <c r="A16" s="13">
        <v>11</v>
      </c>
      <c r="B16" s="14" t="s">
        <v>58</v>
      </c>
      <c r="C16" s="15" t="s">
        <v>70</v>
      </c>
      <c r="D16" s="14" t="s">
        <v>59</v>
      </c>
      <c r="E16" s="16">
        <v>1</v>
      </c>
      <c r="F16" s="134"/>
      <c r="G16" s="17">
        <f t="shared" si="0"/>
        <v>0</v>
      </c>
      <c r="H16" s="134"/>
      <c r="I16" s="17">
        <f t="shared" si="1"/>
        <v>0</v>
      </c>
      <c r="J16" s="18"/>
    </row>
    <row r="17" spans="1:10" ht="19.5" customHeight="1">
      <c r="A17" s="13">
        <v>12</v>
      </c>
      <c r="B17" s="19" t="s">
        <v>58</v>
      </c>
      <c r="C17" s="15" t="s">
        <v>61</v>
      </c>
      <c r="D17" s="19" t="s">
        <v>62</v>
      </c>
      <c r="E17" s="20">
        <v>1</v>
      </c>
      <c r="F17" s="136"/>
      <c r="G17" s="17">
        <f t="shared" si="0"/>
        <v>0</v>
      </c>
      <c r="H17" s="134"/>
      <c r="I17" s="17">
        <f t="shared" si="1"/>
        <v>0</v>
      </c>
      <c r="J17" s="21"/>
    </row>
    <row r="18" spans="1:10">
      <c r="A18" s="31"/>
      <c r="B18" s="17"/>
      <c r="C18" s="22"/>
      <c r="D18" s="17"/>
      <c r="E18" s="17"/>
      <c r="F18" s="17"/>
      <c r="G18" s="17"/>
      <c r="H18" s="17"/>
      <c r="I18" s="17"/>
      <c r="J18" s="23"/>
    </row>
    <row r="19" spans="1:10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>
      <c r="A20" s="24"/>
      <c r="B20" s="25"/>
      <c r="C20" s="26" t="s">
        <v>63</v>
      </c>
      <c r="D20" s="25"/>
      <c r="E20" s="27"/>
      <c r="F20" s="28"/>
      <c r="G20" s="29">
        <f>SUM(G6:G18)</f>
        <v>0</v>
      </c>
      <c r="H20" s="29"/>
      <c r="I20" s="29">
        <f>SUM(I6:I18)</f>
        <v>0</v>
      </c>
      <c r="J20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"/>
  <sheetViews>
    <sheetView zoomScaleNormal="100" workbookViewId="0">
      <selection activeCell="C22" sqref="C22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127" t="s">
        <v>47</v>
      </c>
      <c r="B2" s="127" t="s">
        <v>48</v>
      </c>
      <c r="C2" s="130" t="s">
        <v>49</v>
      </c>
      <c r="D2" s="132" t="s">
        <v>50</v>
      </c>
      <c r="E2" s="127" t="s">
        <v>51</v>
      </c>
      <c r="F2" s="127" t="s">
        <v>52</v>
      </c>
      <c r="G2" s="127"/>
      <c r="H2" s="127" t="s">
        <v>53</v>
      </c>
      <c r="I2" s="127"/>
      <c r="J2" s="128" t="s">
        <v>54</v>
      </c>
    </row>
    <row r="3" spans="1:10">
      <c r="A3" s="127"/>
      <c r="B3" s="127"/>
      <c r="C3" s="131"/>
      <c r="D3" s="133"/>
      <c r="E3" s="127"/>
      <c r="F3" s="54" t="s">
        <v>55</v>
      </c>
      <c r="G3" s="54" t="s">
        <v>56</v>
      </c>
      <c r="H3" s="54" t="s">
        <v>55</v>
      </c>
      <c r="I3" s="54" t="s">
        <v>56</v>
      </c>
      <c r="J3" s="128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129" t="s">
        <v>96</v>
      </c>
      <c r="D5" s="129"/>
      <c r="E5" s="129"/>
      <c r="F5" s="129"/>
      <c r="G5" s="129"/>
      <c r="H5" s="55"/>
      <c r="I5" s="55"/>
      <c r="J5" s="12"/>
    </row>
    <row r="6" spans="1:10" ht="25.5">
      <c r="A6" s="13" t="s">
        <v>57</v>
      </c>
      <c r="B6" s="14" t="s">
        <v>58</v>
      </c>
      <c r="C6" s="32" t="s">
        <v>92</v>
      </c>
      <c r="D6" s="14" t="s">
        <v>15</v>
      </c>
      <c r="E6" s="16">
        <v>1</v>
      </c>
      <c r="F6" s="134"/>
      <c r="G6" s="17">
        <f t="shared" ref="G6" si="0">E6*F6</f>
        <v>0</v>
      </c>
      <c r="H6" s="134"/>
      <c r="I6" s="17">
        <f t="shared" ref="I6" si="1">E6*H6</f>
        <v>0</v>
      </c>
      <c r="J6" s="18" t="s">
        <v>77</v>
      </c>
    </row>
    <row r="7" spans="1:10">
      <c r="A7" s="31"/>
      <c r="B7" s="17"/>
      <c r="C7" s="22"/>
      <c r="D7" s="17"/>
      <c r="E7" s="17"/>
      <c r="F7" s="17"/>
      <c r="G7" s="17"/>
      <c r="H7" s="17"/>
      <c r="I7" s="17"/>
      <c r="J7" s="23"/>
    </row>
    <row r="8" spans="1:10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>
      <c r="A9" s="24"/>
      <c r="B9" s="25"/>
      <c r="C9" s="26" t="s">
        <v>78</v>
      </c>
      <c r="D9" s="25"/>
      <c r="E9" s="27"/>
      <c r="F9" s="28"/>
      <c r="G9" s="29">
        <f>SUM(G6:G7)</f>
        <v>0</v>
      </c>
      <c r="H9" s="29"/>
      <c r="I9" s="29">
        <f>SUM(I6:I7)</f>
        <v>0</v>
      </c>
      <c r="J9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REKAP</vt:lpstr>
      <vt:lpstr>STANDARTY</vt:lpstr>
      <vt:lpstr>1</vt:lpstr>
      <vt:lpstr>2</vt:lpstr>
      <vt:lpstr>3</vt:lpstr>
      <vt:lpstr>REKAP!Oblast_tisku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Josef Březina</cp:lastModifiedBy>
  <cp:lastPrinted>2020-03-11T15:31:02Z</cp:lastPrinted>
  <dcterms:created xsi:type="dcterms:W3CDTF">2017-10-23T07:23:35Z</dcterms:created>
  <dcterms:modified xsi:type="dcterms:W3CDTF">2020-10-13T08:13:54Z</dcterms:modified>
</cp:coreProperties>
</file>