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Položky!$A$1:$G$81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1" i="3"/>
  <c r="BD71" i="3"/>
  <c r="BC71" i="3"/>
  <c r="BB71" i="3"/>
  <c r="G71" i="3"/>
  <c r="BA71" i="3" s="1"/>
  <c r="BE69" i="3"/>
  <c r="BD69" i="3"/>
  <c r="BC69" i="3"/>
  <c r="BB69" i="3"/>
  <c r="G69" i="3"/>
  <c r="BA69" i="3" s="1"/>
  <c r="BE67" i="3"/>
  <c r="BE81" i="3" s="1"/>
  <c r="I11" i="2" s="1"/>
  <c r="BD67" i="3"/>
  <c r="BD81" i="3" s="1"/>
  <c r="H11" i="2" s="1"/>
  <c r="BC67" i="3"/>
  <c r="BB67" i="3"/>
  <c r="G67" i="3"/>
  <c r="BE65" i="3"/>
  <c r="BD65" i="3"/>
  <c r="BC65" i="3"/>
  <c r="BB65" i="3"/>
  <c r="BB81" i="3" s="1"/>
  <c r="F11" i="2" s="1"/>
  <c r="G65" i="3"/>
  <c r="BA65" i="3" s="1"/>
  <c r="B11" i="2"/>
  <c r="A11" i="2"/>
  <c r="BC81" i="3"/>
  <c r="G11" i="2" s="1"/>
  <c r="C81" i="3"/>
  <c r="BE61" i="3"/>
  <c r="BD61" i="3"/>
  <c r="BC61" i="3"/>
  <c r="BB61" i="3"/>
  <c r="BA61" i="3"/>
  <c r="G61" i="3"/>
  <c r="BE59" i="3"/>
  <c r="BD59" i="3"/>
  <c r="BB59" i="3"/>
  <c r="BA59" i="3"/>
  <c r="G59" i="3"/>
  <c r="BC59" i="3" s="1"/>
  <c r="BC63" i="3" s="1"/>
  <c r="G10" i="2" s="1"/>
  <c r="G12" i="2" s="1"/>
  <c r="C18" i="1" s="1"/>
  <c r="BE58" i="3"/>
  <c r="BD58" i="3"/>
  <c r="BC58" i="3"/>
  <c r="BB58" i="3"/>
  <c r="BA58" i="3"/>
  <c r="G58" i="3"/>
  <c r="BE56" i="3"/>
  <c r="BD56" i="3"/>
  <c r="BB56" i="3"/>
  <c r="BA56" i="3"/>
  <c r="G56" i="3"/>
  <c r="BC56" i="3" s="1"/>
  <c r="BE54" i="3"/>
  <c r="BC54" i="3"/>
  <c r="BB54" i="3"/>
  <c r="BA54" i="3"/>
  <c r="G54" i="3"/>
  <c r="BD54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4" i="3"/>
  <c r="BC44" i="3"/>
  <c r="BB44" i="3"/>
  <c r="BA44" i="3"/>
  <c r="G44" i="3"/>
  <c r="BD44" i="3" s="1"/>
  <c r="BE41" i="3"/>
  <c r="BC41" i="3"/>
  <c r="BB41" i="3"/>
  <c r="BA41" i="3"/>
  <c r="G41" i="3"/>
  <c r="BD41" i="3" s="1"/>
  <c r="BE36" i="3"/>
  <c r="BC36" i="3"/>
  <c r="BB36" i="3"/>
  <c r="BA36" i="3"/>
  <c r="G36" i="3"/>
  <c r="BD36" i="3" s="1"/>
  <c r="BE33" i="3"/>
  <c r="BC33" i="3"/>
  <c r="BB33" i="3"/>
  <c r="BA33" i="3"/>
  <c r="G33" i="3"/>
  <c r="BD33" i="3" s="1"/>
  <c r="BE27" i="3"/>
  <c r="BE63" i="3" s="1"/>
  <c r="I10" i="2" s="1"/>
  <c r="BC27" i="3"/>
  <c r="BB27" i="3"/>
  <c r="BA27" i="3"/>
  <c r="BA63" i="3" s="1"/>
  <c r="E10" i="2" s="1"/>
  <c r="G27" i="3"/>
  <c r="BE22" i="3"/>
  <c r="BC22" i="3"/>
  <c r="BB22" i="3"/>
  <c r="BA22" i="3"/>
  <c r="G22" i="3"/>
  <c r="BD22" i="3" s="1"/>
  <c r="B10" i="2"/>
  <c r="A10" i="2"/>
  <c r="C63" i="3"/>
  <c r="BE18" i="3"/>
  <c r="BD18" i="3"/>
  <c r="BC18" i="3"/>
  <c r="BC20" i="3" s="1"/>
  <c r="G9" i="2" s="1"/>
  <c r="BB18" i="3"/>
  <c r="BA18" i="3"/>
  <c r="G18" i="3"/>
  <c r="BE16" i="3"/>
  <c r="BD16" i="3"/>
  <c r="BD20" i="3" s="1"/>
  <c r="H9" i="2" s="1"/>
  <c r="BC16" i="3"/>
  <c r="BA16" i="3"/>
  <c r="G16" i="3"/>
  <c r="B9" i="2"/>
  <c r="A9" i="2"/>
  <c r="BE20" i="3"/>
  <c r="I9" i="2" s="1"/>
  <c r="BA20" i="3"/>
  <c r="E9" i="2" s="1"/>
  <c r="C20" i="3"/>
  <c r="BE13" i="3"/>
  <c r="BD13" i="3"/>
  <c r="BD14" i="3" s="1"/>
  <c r="H8" i="2" s="1"/>
  <c r="BC13" i="3"/>
  <c r="BB13" i="3"/>
  <c r="G13" i="3"/>
  <c r="G8" i="2"/>
  <c r="F8" i="2"/>
  <c r="B8" i="2"/>
  <c r="A8" i="2"/>
  <c r="BE14" i="3"/>
  <c r="I8" i="2" s="1"/>
  <c r="BC14" i="3"/>
  <c r="BB14" i="3"/>
  <c r="C14" i="3"/>
  <c r="BE8" i="3"/>
  <c r="BD8" i="3"/>
  <c r="BD11" i="3" s="1"/>
  <c r="H7" i="2" s="1"/>
  <c r="BC8" i="3"/>
  <c r="BB8" i="3"/>
  <c r="G8" i="3"/>
  <c r="G7" i="2"/>
  <c r="F7" i="2"/>
  <c r="B7" i="2"/>
  <c r="A7" i="2"/>
  <c r="BE11" i="3"/>
  <c r="I7" i="2" s="1"/>
  <c r="BC11" i="3"/>
  <c r="BB11" i="3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67" i="3" l="1"/>
  <c r="G81" i="3"/>
  <c r="G14" i="3"/>
  <c r="BA13" i="3"/>
  <c r="BA14" i="3" s="1"/>
  <c r="E8" i="2" s="1"/>
  <c r="G63" i="3"/>
  <c r="BD27" i="3"/>
  <c r="BD63" i="3" s="1"/>
  <c r="H10" i="2" s="1"/>
  <c r="H12" i="2" s="1"/>
  <c r="C17" i="1" s="1"/>
  <c r="G11" i="3"/>
  <c r="BA8" i="3"/>
  <c r="BA11" i="3" s="1"/>
  <c r="E7" i="2" s="1"/>
  <c r="BA81" i="3"/>
  <c r="E11" i="2" s="1"/>
  <c r="G20" i="3"/>
  <c r="BB16" i="3"/>
  <c r="BB20" i="3" s="1"/>
  <c r="F9" i="2" s="1"/>
  <c r="I12" i="2"/>
  <c r="C21" i="1" s="1"/>
  <c r="BB63" i="3"/>
  <c r="F10" i="2" s="1"/>
  <c r="F12" i="2" s="1"/>
  <c r="C16" i="1" s="1"/>
  <c r="E12" i="2" l="1"/>
  <c r="G21" i="1" l="1"/>
  <c r="G20" i="1"/>
  <c r="G19" i="1"/>
  <c r="G18" i="1"/>
  <c r="G17" i="1"/>
  <c r="G16" i="1"/>
  <c r="C15" i="1"/>
  <c r="C19" i="1" s="1"/>
  <c r="C22" i="1" s="1"/>
  <c r="G15" i="1" l="1"/>
  <c r="G23" i="1"/>
  <c r="G22" i="1" s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<sst xmlns="http://schemas.openxmlformats.org/spreadsheetml/2006/main" count="268" uniqueCount="173">
  <si>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</si>
  <si>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</si>
  <si>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</si>
  <si>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</si>
  <si>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</si>
  <si>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</si>
  <si>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</si>
  <si>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</si>
  <si>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</si>
  <si>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</si>
  <si>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</si>
  <si>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</si>
  <si>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</si>
  <si>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</si>
  <si>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</si>
  <si>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</si>
  <si>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</si>
  <si>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</si>
  <si>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</si>
  <si>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</si>
  <si>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</si>
  <si>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</si>
  <si>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</si>
  <si>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</si>
  <si>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</si>
  <si>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</si>
  <si>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</si>
  <si>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</si>
  <si>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</si>
  <si>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</si>
  <si>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</si>
  <si>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</si>
  <si>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</si>
  <si>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</si>
  <si>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</si>
  <si>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</si>
  <si>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</si>
  <si>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</si>
  <si>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</si>
  <si>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</si>
  <si>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</si>
  <si>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</si>
  <si>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</si>
  <si>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</si>
  <si>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</si>
  <si>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</si>
  <si>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</si>
  <si>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</si>
  <si>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</si>
  <si>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</si>
  <si>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</si>
  <si>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</si>
  <si>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</si>
  <si>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</si>
  <si>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</si>
  <si>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</si>
  <si>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</si>
  <si>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</si>
  <si>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</si>
  <si>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</si>
  <si>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</si>
  <si>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</si>
  <si>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</si>
  <si>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</si>
  <si>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</si>
  <si>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</si>
  <si>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</si>
  <si>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</si>
  <si>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</si>
  <si>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</si>
  <si>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</si>
  <si>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</si>
  <si>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</si>
  <si>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</si>
  <si>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41</t>
  </si>
  <si>
    <t>Elektroinstalce - EPS + ERO 1.NP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</si>
  <si>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</si>
  <si>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</si>
  <si>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</si>
  <si>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</si>
  <si>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</si>
  <si>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</si>
  <si>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21*0,01+92*0,05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</si>
  <si>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</si>
  <si>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</si>
  <si>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</si>
  <si>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</si>
  <si>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</si>
  <si>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</si>
  <si>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</si>
  <si>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713541301R00</t>
  </si>
  <si>
    <t xml:space="preserve">Tmelení ploch protipožárním tmelem Promat </t>
  </si>
  <si>
    <t>713551151R00</t>
  </si>
  <si>
    <t xml:space="preserve">Protipož. desková kabel. přepážka EI 60, do 0,1 m2 </t>
  </si>
  <si>
    <t>kus</t>
  </si>
  <si>
    <t>M22</t>
  </si>
  <si>
    <t>Montáž sdělovací a zabezp. techniky</t>
  </si>
  <si>
    <t>220260022R00</t>
  </si>
  <si>
    <t xml:space="preserve">Krabice KP 68 ve zdi včetně vysekání lůžka </t>
  </si>
  <si>
    <t>čidla EPS:3</t>
  </si>
  <si>
    <t>pro odbočení:11</t>
  </si>
  <si>
    <t>rezerva:2</t>
  </si>
  <si>
    <t>pro DR:5</t>
  </si>
  <si>
    <t>220260551R00</t>
  </si>
  <si>
    <t xml:space="preserve">Trubka PVC pod omítku, vnější průměr 20 mm </t>
  </si>
  <si>
    <t>m</t>
  </si>
  <si>
    <t>výsek drážky + uložení trubky</t>
  </si>
  <si>
    <t>pro čidla EPS:30</t>
  </si>
  <si>
    <t>pro DR:32</t>
  </si>
  <si>
    <t>přívody:25</t>
  </si>
  <si>
    <t>prořez:5</t>
  </si>
  <si>
    <t>220270242RZ1</t>
  </si>
  <si>
    <t xml:space="preserve">Zatažení vodiče Prafla..do stávajících trubek/liš </t>
  </si>
  <si>
    <t>oba systémy:92</t>
  </si>
  <si>
    <t>prořez:15</t>
  </si>
  <si>
    <t>220271503R00</t>
  </si>
  <si>
    <t xml:space="preserve">Zapojení 3 vodičů v krabici </t>
  </si>
  <si>
    <t>pro DR:3</t>
  </si>
  <si>
    <t>pro EPS:3</t>
  </si>
  <si>
    <t>pro napojení DR:1</t>
  </si>
  <si>
    <t>pro napojení EPS:3</t>
  </si>
  <si>
    <t>220370442U00</t>
  </si>
  <si>
    <t xml:space="preserve">Mtž reproduktorové skříně -20W </t>
  </si>
  <si>
    <t>nové:3</t>
  </si>
  <si>
    <t>pro napojení:2</t>
  </si>
  <si>
    <t>220711301R00</t>
  </si>
  <si>
    <t xml:space="preserve">Montáž detektoru </t>
  </si>
  <si>
    <t>EPS čidla nové napojení nových čidel. Napojení na stávající systémmontáž demontáž</t>
  </si>
  <si>
    <t>nově:3</t>
  </si>
  <si>
    <t>montáž  demont napojení:8</t>
  </si>
  <si>
    <t>220890035R00</t>
  </si>
  <si>
    <t xml:space="preserve">Regulace a přezkoušení pomoc.obvodů souhlasu </t>
  </si>
  <si>
    <t>222325292R00</t>
  </si>
  <si>
    <t xml:space="preserve">Měření smyčky </t>
  </si>
  <si>
    <t>222330111R00</t>
  </si>
  <si>
    <t xml:space="preserve">Zásuvka aut.hlásiče na omítku, na úchytné body </t>
  </si>
  <si>
    <t>222330138R00</t>
  </si>
  <si>
    <t xml:space="preserve">Označení hlásiče štítkem </t>
  </si>
  <si>
    <t>DR:3</t>
  </si>
  <si>
    <t>EPS:3</t>
  </si>
  <si>
    <t>222330196R00</t>
  </si>
  <si>
    <t xml:space="preserve">Programování ústředny, uvedení do provozu </t>
  </si>
  <si>
    <t>hod</t>
  </si>
  <si>
    <t>EPS včetně dopravy, předání díla zaučení obsluhy, vypracování protokolu</t>
  </si>
  <si>
    <t>341350122</t>
  </si>
  <si>
    <t>Kabel PRAFlaGuardF 2x2x0,8</t>
  </si>
  <si>
    <t>včetně prořezu</t>
  </si>
  <si>
    <t>345710533</t>
  </si>
  <si>
    <t>Trubka elektroinstal. ohebná 2329/LPE-2 d 28,2 mm</t>
  </si>
  <si>
    <t>37110102RZ1</t>
  </si>
  <si>
    <t>tepelně optické čidlo serie 3000</t>
  </si>
  <si>
    <t>včetně patice</t>
  </si>
  <si>
    <t>37501113RZ1</t>
  </si>
  <si>
    <t>Kompletní sestava systému DR</t>
  </si>
  <si>
    <t>domácí rozhlas repro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</si>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</sst>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41</v>
      </c>
      <c r="D2" s="5" t="str">
        <f>Rekapitulace!G2</f>
        <v>Elektroinstalce - EPS + ERO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Rekapitulace!A17</f>
        <v>0</v>
      </c>
      <c r="E15" s="61"/>
      <c r="F15" s="62"/>
      <c r="G15" s="59">
        <f>Rekapitulace!I17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Rekapitulace!A18</f>
        <v>0</v>
      </c>
      <c r="E16" s="63"/>
      <c r="F16" s="64"/>
      <c r="G16" s="59">
        <f>Rekapitulace!I18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Rekapitulace!A19</f>
        <v>0</v>
      </c>
      <c r="E17" s="63"/>
      <c r="F17" s="64"/>
      <c r="G17" s="59">
        <f>Rekapitulace!I19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Rekapitulace!A20</f>
        <v>0</v>
      </c>
      <c r="E18" s="63"/>
      <c r="F18" s="64"/>
      <c r="G18" s="59">
        <f>Rekapitulace!I20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Rekapitulace!A21</f>
        <v>0</v>
      </c>
      <c r="E19" s="63"/>
      <c r="F19" s="64"/>
      <c r="G19" s="59">
        <f>Rekapitulace!I21</f>
        <v>0</v>
      </c>
    </row>
    <row r="20" spans="1:7" ht="15.95" customHeight="1" x14ac:dyDescent="0.2">
      <c r="A20" s="67"/>
      <c r="B20" s="58"/>
      <c r="C20" s="59"/>
      <c r="D20" s="9">
        <f>Rekapitulace!A22</f>
        <v>0</v>
      </c>
      <c r="E20" s="63"/>
      <c r="F20" s="64"/>
      <c r="G20" s="59">
        <f>Rekapitulace!I22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Rekapitulace!A23</f>
        <v>0</v>
      </c>
      <c r="E21" s="63"/>
      <c r="F21" s="64"/>
      <c r="G21" s="59">
        <f>Rekapitulace!I23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tabSelected="1" workbookViewId="0">
      <selection activeCell="A14" sqref="A14:K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99</v>
      </c>
      <c r="B8" s="133" t="str">
        <f>Položky!C12</f>
        <v>Staveništní přesun hmot</v>
      </c>
      <c r="C8" s="69"/>
      <c r="D8" s="134"/>
      <c r="E8" s="210">
        <f>Položky!BA14</f>
        <v>0</v>
      </c>
      <c r="F8" s="211">
        <f>Položky!BB14</f>
        <v>0</v>
      </c>
      <c r="G8" s="211">
        <f>Položky!BC14</f>
        <v>0</v>
      </c>
      <c r="H8" s="211">
        <f>Položky!BD14</f>
        <v>0</v>
      </c>
      <c r="I8" s="212">
        <f>Položky!BE14</f>
        <v>0</v>
      </c>
    </row>
    <row r="9" spans="1:57" s="37" customFormat="1" x14ac:dyDescent="0.2">
      <c r="A9" s="209" t="str">
        <f>Položky!B15</f>
        <v>713</v>
      </c>
      <c r="B9" s="133" t="str">
        <f>Položky!C15</f>
        <v>Izolace tepelné</v>
      </c>
      <c r="C9" s="69"/>
      <c r="D9" s="134"/>
      <c r="E9" s="210">
        <f>Položky!BA20</f>
        <v>0</v>
      </c>
      <c r="F9" s="211">
        <f>Položky!BB20</f>
        <v>0</v>
      </c>
      <c r="G9" s="211">
        <f>Položky!BC20</f>
        <v>0</v>
      </c>
      <c r="H9" s="211">
        <f>Položky!BD20</f>
        <v>0</v>
      </c>
      <c r="I9" s="212">
        <f>Položky!BE20</f>
        <v>0</v>
      </c>
    </row>
    <row r="10" spans="1:57" s="37" customFormat="1" x14ac:dyDescent="0.2">
      <c r="A10" s="209" t="str">
        <f>Položky!B21</f>
        <v>M22</v>
      </c>
      <c r="B10" s="133" t="str">
        <f>Položky!C21</f>
        <v>Montáž sdělovací a zabezp. techniky</v>
      </c>
      <c r="C10" s="69"/>
      <c r="D10" s="134"/>
      <c r="E10" s="210">
        <f>Položky!BA63</f>
        <v>0</v>
      </c>
      <c r="F10" s="211">
        <f>Položky!BB63</f>
        <v>0</v>
      </c>
      <c r="G10" s="211">
        <f>Položky!BC63</f>
        <v>0</v>
      </c>
      <c r="H10" s="211">
        <f>Položky!BD63</f>
        <v>0</v>
      </c>
      <c r="I10" s="212">
        <f>Položky!BE63</f>
        <v>0</v>
      </c>
    </row>
    <row r="11" spans="1:57" s="37" customFormat="1" ht="13.5" thickBot="1" x14ac:dyDescent="0.25">
      <c r="A11" s="209" t="str">
        <f>Položky!B64</f>
        <v>D96</v>
      </c>
      <c r="B11" s="133" t="str">
        <f>Položky!C64</f>
        <v>Přesuny suti a vybouraných hmot</v>
      </c>
      <c r="C11" s="69"/>
      <c r="D11" s="134"/>
      <c r="E11" s="210">
        <f>Položky!BA81</f>
        <v>0</v>
      </c>
      <c r="F11" s="211">
        <f>Položky!BB81</f>
        <v>0</v>
      </c>
      <c r="G11" s="211">
        <f>Položky!BC81</f>
        <v>0</v>
      </c>
      <c r="H11" s="211">
        <f>Položky!BD81</f>
        <v>0</v>
      </c>
      <c r="I11" s="212">
        <f>Položky!BE81</f>
        <v>0</v>
      </c>
    </row>
    <row r="12" spans="1:57" s="141" customFormat="1" ht="13.5" thickBot="1" x14ac:dyDescent="0.25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 x14ac:dyDescent="0.25">
      <c r="A14" s="213"/>
      <c r="B14" s="213"/>
      <c r="C14" s="213"/>
      <c r="D14" s="213"/>
      <c r="E14" s="213"/>
      <c r="F14" s="213"/>
      <c r="G14" s="214"/>
      <c r="H14" s="213"/>
      <c r="I14" s="213"/>
      <c r="J14" s="215"/>
      <c r="K14" s="215"/>
      <c r="BA14" s="43"/>
      <c r="BB14" s="43"/>
      <c r="BC14" s="43"/>
      <c r="BD14" s="43"/>
      <c r="BE14" s="43"/>
    </row>
    <row r="15" spans="1:57" x14ac:dyDescent="0.2">
      <c r="A15" s="216"/>
      <c r="B15" s="216"/>
      <c r="C15" s="216"/>
      <c r="D15" s="216"/>
      <c r="E15" s="216"/>
      <c r="F15" s="216"/>
      <c r="G15" s="216"/>
      <c r="H15" s="216"/>
      <c r="I15" s="216"/>
      <c r="J15" s="215"/>
      <c r="K15" s="215"/>
    </row>
    <row r="16" spans="1:57" x14ac:dyDescent="0.2">
      <c r="A16" s="217"/>
      <c r="B16" s="217"/>
      <c r="C16" s="217"/>
      <c r="D16" s="216"/>
      <c r="E16" s="218"/>
      <c r="F16" s="218"/>
      <c r="G16" s="219"/>
      <c r="H16" s="220"/>
      <c r="I16" s="220"/>
      <c r="J16" s="215"/>
      <c r="K16" s="215"/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BA17">
        <v>0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BA21">
        <v>1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BA23">
        <v>2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BA24">
        <v>2</v>
      </c>
    </row>
    <row r="25" spans="1:53" x14ac:dyDescent="0.2">
      <c r="A25" s="216"/>
      <c r="B25" s="217"/>
      <c r="C25" s="216"/>
      <c r="D25" s="224"/>
      <c r="E25" s="224"/>
      <c r="F25" s="224"/>
      <c r="G25" s="224"/>
      <c r="H25" s="225"/>
      <c r="I25" s="225"/>
      <c r="J25" s="215"/>
      <c r="K25" s="215"/>
    </row>
    <row r="26" spans="1:53" x14ac:dyDescent="0.2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</row>
    <row r="27" spans="1:53" x14ac:dyDescent="0.2">
      <c r="A27" s="215"/>
      <c r="B27" s="226"/>
      <c r="C27" s="215"/>
      <c r="D27" s="215"/>
      <c r="E27" s="215"/>
      <c r="F27" s="227"/>
      <c r="G27" s="228"/>
      <c r="H27" s="228"/>
      <c r="I27" s="229"/>
      <c r="J27" s="215"/>
      <c r="K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</row>
    <row r="33" spans="1:11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</row>
    <row r="34" spans="1:11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</row>
    <row r="35" spans="1:11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</row>
    <row r="36" spans="1:11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</row>
    <row r="37" spans="1:11" x14ac:dyDescent="0.2">
      <c r="F37" s="142"/>
      <c r="G37" s="143"/>
      <c r="H37" s="143"/>
      <c r="I37" s="144"/>
    </row>
    <row r="38" spans="1:11" x14ac:dyDescent="0.2">
      <c r="F38" s="142"/>
      <c r="G38" s="143"/>
      <c r="H38" s="143"/>
      <c r="I38" s="144"/>
    </row>
    <row r="39" spans="1:11" x14ac:dyDescent="0.2">
      <c r="F39" s="142"/>
      <c r="G39" s="143"/>
      <c r="H39" s="143"/>
      <c r="I39" s="144"/>
    </row>
    <row r="40" spans="1:11" x14ac:dyDescent="0.2">
      <c r="F40" s="142"/>
      <c r="G40" s="143"/>
      <c r="H40" s="143"/>
      <c r="I40" s="144"/>
    </row>
    <row r="41" spans="1:11" x14ac:dyDescent="0.2">
      <c r="F41" s="142"/>
      <c r="G41" s="143"/>
      <c r="H41" s="143"/>
      <c r="I41" s="144"/>
    </row>
    <row r="42" spans="1:11" x14ac:dyDescent="0.2">
      <c r="F42" s="142"/>
      <c r="G42" s="143"/>
      <c r="H42" s="143"/>
      <c r="I42" s="144"/>
    </row>
    <row r="43" spans="1:11" x14ac:dyDescent="0.2">
      <c r="F43" s="142"/>
      <c r="G43" s="143"/>
      <c r="H43" s="143"/>
      <c r="I43" s="144"/>
    </row>
    <row r="44" spans="1:11" x14ac:dyDescent="0.2">
      <c r="F44" s="142"/>
      <c r="G44" s="143"/>
      <c r="H44" s="143"/>
      <c r="I44" s="144"/>
    </row>
    <row r="45" spans="1:11" x14ac:dyDescent="0.2">
      <c r="F45" s="142"/>
      <c r="G45" s="143"/>
      <c r="H45" s="143"/>
      <c r="I45" s="144"/>
    </row>
    <row r="46" spans="1:11" x14ac:dyDescent="0.2">
      <c r="F46" s="142"/>
      <c r="G46" s="143"/>
      <c r="H46" s="143"/>
      <c r="I46" s="144"/>
    </row>
    <row r="47" spans="1:11" x14ac:dyDescent="0.2">
      <c r="F47" s="142"/>
      <c r="G47" s="143"/>
      <c r="H47" s="143"/>
      <c r="I47" s="144"/>
    </row>
    <row r="48" spans="1:11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4"/>
  <sheetViews>
    <sheetView showGridLines="0" showZeros="0" zoomScaleNormal="100" workbookViewId="0">
      <selection activeCell="A81" sqref="A81:IV83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41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Elektroinstalce - EPS + ERO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4.8099999999999996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4.8099999999999996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0.32707999999999998</v>
      </c>
      <c r="F13" s="179">
        <v>0</v>
      </c>
      <c r="G13" s="180">
        <f>E13*F13</f>
        <v>0</v>
      </c>
      <c r="O13" s="174">
        <v>2</v>
      </c>
      <c r="AA13" s="146">
        <v>7</v>
      </c>
      <c r="AB13" s="146">
        <v>1</v>
      </c>
      <c r="AC13" s="146">
        <v>2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7</v>
      </c>
      <c r="CB13" s="174">
        <v>1</v>
      </c>
      <c r="CZ13" s="146">
        <v>0</v>
      </c>
    </row>
    <row r="14" spans="1:104" x14ac:dyDescent="0.2">
      <c r="A14" s="193"/>
      <c r="B14" s="194" t="s">
        <v>68</v>
      </c>
      <c r="C14" s="195" t="str">
        <f>CONCATENATE(B12," ",C12)</f>
        <v>99 Staveništní přesun hmot</v>
      </c>
      <c r="D14" s="196"/>
      <c r="E14" s="197"/>
      <c r="F14" s="198"/>
      <c r="G14" s="199">
        <f>SUM(G12:G13)</f>
        <v>0</v>
      </c>
      <c r="O14" s="174">
        <v>4</v>
      </c>
      <c r="BA14" s="200">
        <f>SUM(BA12:BA13)</f>
        <v>0</v>
      </c>
      <c r="BB14" s="200">
        <f>SUM(BB12:BB13)</f>
        <v>0</v>
      </c>
      <c r="BC14" s="200">
        <f>SUM(BC12:BC13)</f>
        <v>0</v>
      </c>
      <c r="BD14" s="200">
        <f>SUM(BD12:BD13)</f>
        <v>0</v>
      </c>
      <c r="BE14" s="200">
        <f>SUM(BE12:BE13)</f>
        <v>0</v>
      </c>
    </row>
    <row r="15" spans="1:104" x14ac:dyDescent="0.2">
      <c r="A15" s="167" t="s">
        <v>66</v>
      </c>
      <c r="B15" s="168" t="s">
        <v>88</v>
      </c>
      <c r="C15" s="169" t="s">
        <v>89</v>
      </c>
      <c r="D15" s="170"/>
      <c r="E15" s="171"/>
      <c r="F15" s="171"/>
      <c r="G15" s="172"/>
      <c r="H15" s="173"/>
      <c r="I15" s="173"/>
      <c r="O15" s="174">
        <v>1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80</v>
      </c>
      <c r="E16" s="179">
        <v>0.6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7</v>
      </c>
      <c r="CZ16" s="146">
        <v>8.4999999999999995E-4</v>
      </c>
    </row>
    <row r="17" spans="1:104" x14ac:dyDescent="0.2">
      <c r="A17" s="181"/>
      <c r="B17" s="182"/>
      <c r="C17" s="183"/>
      <c r="D17" s="184"/>
      <c r="E17" s="184"/>
      <c r="F17" s="184"/>
      <c r="G17" s="185"/>
      <c r="L17" s="186"/>
      <c r="O17" s="174">
        <v>3</v>
      </c>
    </row>
    <row r="18" spans="1:104" x14ac:dyDescent="0.2">
      <c r="A18" s="175">
        <v>4</v>
      </c>
      <c r="B18" s="176" t="s">
        <v>92</v>
      </c>
      <c r="C18" s="177" t="s">
        <v>93</v>
      </c>
      <c r="D18" s="178" t="s">
        <v>94</v>
      </c>
      <c r="E18" s="179">
        <v>2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7</v>
      </c>
      <c r="CZ18" s="146">
        <v>1.8600000000000001E-3</v>
      </c>
    </row>
    <row r="19" spans="1:104" x14ac:dyDescent="0.2">
      <c r="A19" s="181"/>
      <c r="B19" s="182"/>
      <c r="C19" s="183"/>
      <c r="D19" s="184"/>
      <c r="E19" s="184"/>
      <c r="F19" s="184"/>
      <c r="G19" s="185"/>
      <c r="L19" s="186"/>
      <c r="O19" s="174">
        <v>3</v>
      </c>
    </row>
    <row r="20" spans="1:104" x14ac:dyDescent="0.2">
      <c r="A20" s="193"/>
      <c r="B20" s="194" t="s">
        <v>68</v>
      </c>
      <c r="C20" s="195" t="str">
        <f>CONCATENATE(B15," ",C15)</f>
        <v>713 Izolace tepelné</v>
      </c>
      <c r="D20" s="196"/>
      <c r="E20" s="197"/>
      <c r="F20" s="198"/>
      <c r="G20" s="199">
        <f>SUM(G15:G19)</f>
        <v>0</v>
      </c>
      <c r="O20" s="174">
        <v>4</v>
      </c>
      <c r="BA20" s="200">
        <f>SUM(BA15:BA19)</f>
        <v>0</v>
      </c>
      <c r="BB20" s="200">
        <f>SUM(BB15:BB19)</f>
        <v>0</v>
      </c>
      <c r="BC20" s="200">
        <f>SUM(BC15:BC19)</f>
        <v>0</v>
      </c>
      <c r="BD20" s="200">
        <f>SUM(BD15:BD19)</f>
        <v>0</v>
      </c>
      <c r="BE20" s="200">
        <f>SUM(BE15:BE19)</f>
        <v>0</v>
      </c>
    </row>
    <row r="21" spans="1:104" x14ac:dyDescent="0.2">
      <c r="A21" s="167" t="s">
        <v>66</v>
      </c>
      <c r="B21" s="168" t="s">
        <v>95</v>
      </c>
      <c r="C21" s="169" t="s">
        <v>96</v>
      </c>
      <c r="D21" s="170"/>
      <c r="E21" s="171"/>
      <c r="F21" s="171"/>
      <c r="G21" s="172"/>
      <c r="H21" s="173"/>
      <c r="I21" s="173"/>
      <c r="O21" s="174">
        <v>1</v>
      </c>
    </row>
    <row r="22" spans="1:104" x14ac:dyDescent="0.2">
      <c r="A22" s="175">
        <v>5</v>
      </c>
      <c r="B22" s="176" t="s">
        <v>97</v>
      </c>
      <c r="C22" s="177" t="s">
        <v>98</v>
      </c>
      <c r="D22" s="178" t="s">
        <v>94</v>
      </c>
      <c r="E22" s="179">
        <v>21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9</v>
      </c>
      <c r="AC22" s="146">
        <v>9</v>
      </c>
      <c r="AZ22" s="146">
        <v>4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9</v>
      </c>
      <c r="CZ22" s="146">
        <v>1.2E-4</v>
      </c>
    </row>
    <row r="23" spans="1:104" x14ac:dyDescent="0.2">
      <c r="A23" s="181"/>
      <c r="B23" s="187"/>
      <c r="C23" s="188" t="s">
        <v>99</v>
      </c>
      <c r="D23" s="189"/>
      <c r="E23" s="190">
        <v>3</v>
      </c>
      <c r="F23" s="191"/>
      <c r="G23" s="192"/>
      <c r="M23" s="186" t="s">
        <v>99</v>
      </c>
      <c r="O23" s="174"/>
    </row>
    <row r="24" spans="1:104" x14ac:dyDescent="0.2">
      <c r="A24" s="181"/>
      <c r="B24" s="187"/>
      <c r="C24" s="188" t="s">
        <v>100</v>
      </c>
      <c r="D24" s="189"/>
      <c r="E24" s="190">
        <v>11</v>
      </c>
      <c r="F24" s="191"/>
      <c r="G24" s="192"/>
      <c r="M24" s="186" t="s">
        <v>100</v>
      </c>
      <c r="O24" s="174"/>
    </row>
    <row r="25" spans="1:104" x14ac:dyDescent="0.2">
      <c r="A25" s="181"/>
      <c r="B25" s="187"/>
      <c r="C25" s="188" t="s">
        <v>101</v>
      </c>
      <c r="D25" s="189"/>
      <c r="E25" s="190">
        <v>2</v>
      </c>
      <c r="F25" s="191"/>
      <c r="G25" s="192"/>
      <c r="M25" s="186" t="s">
        <v>101</v>
      </c>
      <c r="O25" s="174"/>
    </row>
    <row r="26" spans="1:104" x14ac:dyDescent="0.2">
      <c r="A26" s="181"/>
      <c r="B26" s="187"/>
      <c r="C26" s="188" t="s">
        <v>102</v>
      </c>
      <c r="D26" s="189"/>
      <c r="E26" s="190">
        <v>5</v>
      </c>
      <c r="F26" s="191"/>
      <c r="G26" s="192"/>
      <c r="M26" s="186" t="s">
        <v>102</v>
      </c>
      <c r="O26" s="174"/>
    </row>
    <row r="27" spans="1:104" x14ac:dyDescent="0.2">
      <c r="A27" s="175">
        <v>6</v>
      </c>
      <c r="B27" s="176" t="s">
        <v>103</v>
      </c>
      <c r="C27" s="177" t="s">
        <v>104</v>
      </c>
      <c r="D27" s="178" t="s">
        <v>105</v>
      </c>
      <c r="E27" s="179">
        <v>92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9</v>
      </c>
      <c r="AC27" s="146">
        <v>9</v>
      </c>
      <c r="AZ27" s="146">
        <v>4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9</v>
      </c>
      <c r="CZ27" s="146">
        <v>3.356E-2</v>
      </c>
    </row>
    <row r="28" spans="1:104" x14ac:dyDescent="0.2">
      <c r="A28" s="181"/>
      <c r="B28" s="182"/>
      <c r="C28" s="183" t="s">
        <v>106</v>
      </c>
      <c r="D28" s="184"/>
      <c r="E28" s="184"/>
      <c r="F28" s="184"/>
      <c r="G28" s="185"/>
      <c r="L28" s="186" t="s">
        <v>106</v>
      </c>
      <c r="O28" s="174">
        <v>3</v>
      </c>
    </row>
    <row r="29" spans="1:104" x14ac:dyDescent="0.2">
      <c r="A29" s="181"/>
      <c r="B29" s="187"/>
      <c r="C29" s="188" t="s">
        <v>107</v>
      </c>
      <c r="D29" s="189"/>
      <c r="E29" s="190">
        <v>30</v>
      </c>
      <c r="F29" s="191"/>
      <c r="G29" s="192"/>
      <c r="M29" s="186" t="s">
        <v>107</v>
      </c>
      <c r="O29" s="174"/>
    </row>
    <row r="30" spans="1:104" x14ac:dyDescent="0.2">
      <c r="A30" s="181"/>
      <c r="B30" s="187"/>
      <c r="C30" s="188" t="s">
        <v>108</v>
      </c>
      <c r="D30" s="189"/>
      <c r="E30" s="190">
        <v>32</v>
      </c>
      <c r="F30" s="191"/>
      <c r="G30" s="192"/>
      <c r="M30" s="186" t="s">
        <v>108</v>
      </c>
      <c r="O30" s="174"/>
    </row>
    <row r="31" spans="1:104" x14ac:dyDescent="0.2">
      <c r="A31" s="181"/>
      <c r="B31" s="187"/>
      <c r="C31" s="188" t="s">
        <v>109</v>
      </c>
      <c r="D31" s="189"/>
      <c r="E31" s="190">
        <v>25</v>
      </c>
      <c r="F31" s="191"/>
      <c r="G31" s="192"/>
      <c r="M31" s="186" t="s">
        <v>109</v>
      </c>
      <c r="O31" s="174"/>
    </row>
    <row r="32" spans="1:104" x14ac:dyDescent="0.2">
      <c r="A32" s="181"/>
      <c r="B32" s="187"/>
      <c r="C32" s="188" t="s">
        <v>110</v>
      </c>
      <c r="D32" s="189"/>
      <c r="E32" s="190">
        <v>5</v>
      </c>
      <c r="F32" s="191"/>
      <c r="G32" s="192"/>
      <c r="M32" s="186" t="s">
        <v>110</v>
      </c>
      <c r="O32" s="174"/>
    </row>
    <row r="33" spans="1:104" x14ac:dyDescent="0.2">
      <c r="A33" s="175">
        <v>7</v>
      </c>
      <c r="B33" s="176" t="s">
        <v>111</v>
      </c>
      <c r="C33" s="177" t="s">
        <v>112</v>
      </c>
      <c r="D33" s="178" t="s">
        <v>105</v>
      </c>
      <c r="E33" s="179">
        <v>107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9</v>
      </c>
      <c r="AC33" s="146">
        <v>9</v>
      </c>
      <c r="AZ33" s="146">
        <v>4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9</v>
      </c>
      <c r="CZ33" s="146">
        <v>0</v>
      </c>
    </row>
    <row r="34" spans="1:104" x14ac:dyDescent="0.2">
      <c r="A34" s="181"/>
      <c r="B34" s="187"/>
      <c r="C34" s="188" t="s">
        <v>113</v>
      </c>
      <c r="D34" s="189"/>
      <c r="E34" s="190">
        <v>92</v>
      </c>
      <c r="F34" s="191"/>
      <c r="G34" s="192"/>
      <c r="M34" s="186" t="s">
        <v>113</v>
      </c>
      <c r="O34" s="174"/>
    </row>
    <row r="35" spans="1:104" x14ac:dyDescent="0.2">
      <c r="A35" s="181"/>
      <c r="B35" s="187"/>
      <c r="C35" s="188" t="s">
        <v>114</v>
      </c>
      <c r="D35" s="189"/>
      <c r="E35" s="190">
        <v>15</v>
      </c>
      <c r="F35" s="191"/>
      <c r="G35" s="192"/>
      <c r="M35" s="186" t="s">
        <v>114</v>
      </c>
      <c r="O35" s="174"/>
    </row>
    <row r="36" spans="1:104" x14ac:dyDescent="0.2">
      <c r="A36" s="175">
        <v>8</v>
      </c>
      <c r="B36" s="176" t="s">
        <v>115</v>
      </c>
      <c r="C36" s="177" t="s">
        <v>116</v>
      </c>
      <c r="D36" s="178" t="s">
        <v>94</v>
      </c>
      <c r="E36" s="179">
        <v>10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9</v>
      </c>
      <c r="CZ36" s="146">
        <v>0</v>
      </c>
    </row>
    <row r="37" spans="1:104" x14ac:dyDescent="0.2">
      <c r="A37" s="181"/>
      <c r="B37" s="187"/>
      <c r="C37" s="188" t="s">
        <v>117</v>
      </c>
      <c r="D37" s="189"/>
      <c r="E37" s="190">
        <v>3</v>
      </c>
      <c r="F37" s="191"/>
      <c r="G37" s="192"/>
      <c r="M37" s="186" t="s">
        <v>117</v>
      </c>
      <c r="O37" s="174"/>
    </row>
    <row r="38" spans="1:104" x14ac:dyDescent="0.2">
      <c r="A38" s="181"/>
      <c r="B38" s="187"/>
      <c r="C38" s="188" t="s">
        <v>118</v>
      </c>
      <c r="D38" s="189"/>
      <c r="E38" s="190">
        <v>3</v>
      </c>
      <c r="F38" s="191"/>
      <c r="G38" s="192"/>
      <c r="M38" s="186" t="s">
        <v>118</v>
      </c>
      <c r="O38" s="174"/>
    </row>
    <row r="39" spans="1:104" x14ac:dyDescent="0.2">
      <c r="A39" s="181"/>
      <c r="B39" s="187"/>
      <c r="C39" s="188" t="s">
        <v>119</v>
      </c>
      <c r="D39" s="189"/>
      <c r="E39" s="190">
        <v>1</v>
      </c>
      <c r="F39" s="191"/>
      <c r="G39" s="192"/>
      <c r="M39" s="186" t="s">
        <v>119</v>
      </c>
      <c r="O39" s="174"/>
    </row>
    <row r="40" spans="1:104" x14ac:dyDescent="0.2">
      <c r="A40" s="181"/>
      <c r="B40" s="187"/>
      <c r="C40" s="188" t="s">
        <v>120</v>
      </c>
      <c r="D40" s="189"/>
      <c r="E40" s="190">
        <v>3</v>
      </c>
      <c r="F40" s="191"/>
      <c r="G40" s="192"/>
      <c r="M40" s="186" t="s">
        <v>120</v>
      </c>
      <c r="O40" s="174"/>
    </row>
    <row r="41" spans="1:104" x14ac:dyDescent="0.2">
      <c r="A41" s="175">
        <v>9</v>
      </c>
      <c r="B41" s="176" t="s">
        <v>121</v>
      </c>
      <c r="C41" s="177" t="s">
        <v>122</v>
      </c>
      <c r="D41" s="178" t="s">
        <v>94</v>
      </c>
      <c r="E41" s="179">
        <v>5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</v>
      </c>
    </row>
    <row r="42" spans="1:104" x14ac:dyDescent="0.2">
      <c r="A42" s="181"/>
      <c r="B42" s="187"/>
      <c r="C42" s="188" t="s">
        <v>123</v>
      </c>
      <c r="D42" s="189"/>
      <c r="E42" s="190">
        <v>3</v>
      </c>
      <c r="F42" s="191"/>
      <c r="G42" s="192"/>
      <c r="M42" s="186" t="s">
        <v>123</v>
      </c>
      <c r="O42" s="174"/>
    </row>
    <row r="43" spans="1:104" x14ac:dyDescent="0.2">
      <c r="A43" s="181"/>
      <c r="B43" s="187"/>
      <c r="C43" s="188" t="s">
        <v>124</v>
      </c>
      <c r="D43" s="189"/>
      <c r="E43" s="190">
        <v>2</v>
      </c>
      <c r="F43" s="191"/>
      <c r="G43" s="192"/>
      <c r="M43" s="186" t="s">
        <v>124</v>
      </c>
      <c r="O43" s="174"/>
    </row>
    <row r="44" spans="1:104" x14ac:dyDescent="0.2">
      <c r="A44" s="175">
        <v>10</v>
      </c>
      <c r="B44" s="176" t="s">
        <v>125</v>
      </c>
      <c r="C44" s="177" t="s">
        <v>126</v>
      </c>
      <c r="D44" s="178" t="s">
        <v>94</v>
      </c>
      <c r="E44" s="179">
        <v>11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9</v>
      </c>
      <c r="CZ44" s="146">
        <v>0</v>
      </c>
    </row>
    <row r="45" spans="1:104" x14ac:dyDescent="0.2">
      <c r="A45" s="181"/>
      <c r="B45" s="182"/>
      <c r="C45" s="183" t="s">
        <v>127</v>
      </c>
      <c r="D45" s="184"/>
      <c r="E45" s="184"/>
      <c r="F45" s="184"/>
      <c r="G45" s="185"/>
      <c r="L45" s="186" t="s">
        <v>127</v>
      </c>
      <c r="O45" s="174">
        <v>3</v>
      </c>
    </row>
    <row r="46" spans="1:104" x14ac:dyDescent="0.2">
      <c r="A46" s="181"/>
      <c r="B46" s="187"/>
      <c r="C46" s="188" t="s">
        <v>128</v>
      </c>
      <c r="D46" s="189"/>
      <c r="E46" s="190">
        <v>3</v>
      </c>
      <c r="F46" s="191"/>
      <c r="G46" s="192"/>
      <c r="M46" s="186" t="s">
        <v>128</v>
      </c>
      <c r="O46" s="174"/>
    </row>
    <row r="47" spans="1:104" x14ac:dyDescent="0.2">
      <c r="A47" s="181"/>
      <c r="B47" s="187"/>
      <c r="C47" s="188" t="s">
        <v>129</v>
      </c>
      <c r="D47" s="189"/>
      <c r="E47" s="190">
        <v>8</v>
      </c>
      <c r="F47" s="191"/>
      <c r="G47" s="192"/>
      <c r="M47" s="186" t="s">
        <v>129</v>
      </c>
      <c r="O47" s="174"/>
    </row>
    <row r="48" spans="1:104" x14ac:dyDescent="0.2">
      <c r="A48" s="175">
        <v>11</v>
      </c>
      <c r="B48" s="176" t="s">
        <v>130</v>
      </c>
      <c r="C48" s="177" t="s">
        <v>131</v>
      </c>
      <c r="D48" s="178" t="s">
        <v>94</v>
      </c>
      <c r="E48" s="179">
        <v>3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75">
        <v>12</v>
      </c>
      <c r="B49" s="176" t="s">
        <v>132</v>
      </c>
      <c r="C49" s="177" t="s">
        <v>133</v>
      </c>
      <c r="D49" s="178" t="s">
        <v>94</v>
      </c>
      <c r="E49" s="179">
        <v>1</v>
      </c>
      <c r="F49" s="179">
        <v>0</v>
      </c>
      <c r="G49" s="180">
        <f>E49*F49</f>
        <v>0</v>
      </c>
      <c r="O49" s="174">
        <v>2</v>
      </c>
      <c r="AA49" s="146">
        <v>1</v>
      </c>
      <c r="AB49" s="146">
        <v>9</v>
      </c>
      <c r="AC49" s="146">
        <v>9</v>
      </c>
      <c r="AZ49" s="146">
        <v>4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4">
        <v>1</v>
      </c>
      <c r="CB49" s="174">
        <v>9</v>
      </c>
      <c r="CZ49" s="146">
        <v>0</v>
      </c>
    </row>
    <row r="50" spans="1:104" x14ac:dyDescent="0.2">
      <c r="A50" s="175">
        <v>13</v>
      </c>
      <c r="B50" s="176" t="s">
        <v>134</v>
      </c>
      <c r="C50" s="177" t="s">
        <v>135</v>
      </c>
      <c r="D50" s="178" t="s">
        <v>94</v>
      </c>
      <c r="E50" s="179">
        <v>3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75">
        <v>14</v>
      </c>
      <c r="B51" s="176" t="s">
        <v>136</v>
      </c>
      <c r="C51" s="177" t="s">
        <v>137</v>
      </c>
      <c r="D51" s="178" t="s">
        <v>94</v>
      </c>
      <c r="E51" s="179">
        <v>6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7"/>
      <c r="C52" s="188" t="s">
        <v>138</v>
      </c>
      <c r="D52" s="189"/>
      <c r="E52" s="190">
        <v>3</v>
      </c>
      <c r="F52" s="191"/>
      <c r="G52" s="192"/>
      <c r="M52" s="186" t="s">
        <v>138</v>
      </c>
      <c r="O52" s="174"/>
    </row>
    <row r="53" spans="1:104" x14ac:dyDescent="0.2">
      <c r="A53" s="181"/>
      <c r="B53" s="187"/>
      <c r="C53" s="188" t="s">
        <v>139</v>
      </c>
      <c r="D53" s="189"/>
      <c r="E53" s="190">
        <v>3</v>
      </c>
      <c r="F53" s="191"/>
      <c r="G53" s="192"/>
      <c r="M53" s="186" t="s">
        <v>139</v>
      </c>
      <c r="O53" s="174"/>
    </row>
    <row r="54" spans="1:104" x14ac:dyDescent="0.2">
      <c r="A54" s="175">
        <v>15</v>
      </c>
      <c r="B54" s="176" t="s">
        <v>140</v>
      </c>
      <c r="C54" s="177" t="s">
        <v>141</v>
      </c>
      <c r="D54" s="178" t="s">
        <v>142</v>
      </c>
      <c r="E54" s="179">
        <v>10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9</v>
      </c>
      <c r="CZ54" s="146">
        <v>0</v>
      </c>
    </row>
    <row r="55" spans="1:104" x14ac:dyDescent="0.2">
      <c r="A55" s="181"/>
      <c r="B55" s="182"/>
      <c r="C55" s="183" t="s">
        <v>143</v>
      </c>
      <c r="D55" s="184"/>
      <c r="E55" s="184"/>
      <c r="F55" s="184"/>
      <c r="G55" s="185"/>
      <c r="L55" s="186" t="s">
        <v>143</v>
      </c>
      <c r="O55" s="174">
        <v>3</v>
      </c>
    </row>
    <row r="56" spans="1:104" x14ac:dyDescent="0.2">
      <c r="A56" s="175">
        <v>16</v>
      </c>
      <c r="B56" s="176" t="s">
        <v>144</v>
      </c>
      <c r="C56" s="177" t="s">
        <v>145</v>
      </c>
      <c r="D56" s="178" t="s">
        <v>105</v>
      </c>
      <c r="E56" s="179">
        <v>107</v>
      </c>
      <c r="F56" s="179">
        <v>0</v>
      </c>
      <c r="G56" s="180">
        <f>E56*F56</f>
        <v>0</v>
      </c>
      <c r="O56" s="174">
        <v>2</v>
      </c>
      <c r="AA56" s="146">
        <v>3</v>
      </c>
      <c r="AB56" s="146">
        <v>9</v>
      </c>
      <c r="AC56" s="146">
        <v>341350122</v>
      </c>
      <c r="AZ56" s="146">
        <v>3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3</v>
      </c>
      <c r="CB56" s="174">
        <v>9</v>
      </c>
      <c r="CZ56" s="146">
        <v>0</v>
      </c>
    </row>
    <row r="57" spans="1:104" x14ac:dyDescent="0.2">
      <c r="A57" s="181"/>
      <c r="B57" s="182"/>
      <c r="C57" s="183" t="s">
        <v>146</v>
      </c>
      <c r="D57" s="184"/>
      <c r="E57" s="184"/>
      <c r="F57" s="184"/>
      <c r="G57" s="185"/>
      <c r="L57" s="186" t="s">
        <v>146</v>
      </c>
      <c r="O57" s="174">
        <v>3</v>
      </c>
    </row>
    <row r="58" spans="1:104" x14ac:dyDescent="0.2">
      <c r="A58" s="175">
        <v>17</v>
      </c>
      <c r="B58" s="176" t="s">
        <v>147</v>
      </c>
      <c r="C58" s="177" t="s">
        <v>148</v>
      </c>
      <c r="D58" s="178" t="s">
        <v>105</v>
      </c>
      <c r="E58" s="179">
        <v>92</v>
      </c>
      <c r="F58" s="179">
        <v>0</v>
      </c>
      <c r="G58" s="180">
        <f>E58*F58</f>
        <v>0</v>
      </c>
      <c r="O58" s="174">
        <v>2</v>
      </c>
      <c r="AA58" s="146">
        <v>3</v>
      </c>
      <c r="AB58" s="146">
        <v>9</v>
      </c>
      <c r="AC58" s="146">
        <v>345710533</v>
      </c>
      <c r="AZ58" s="146">
        <v>3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3</v>
      </c>
      <c r="CB58" s="174">
        <v>9</v>
      </c>
      <c r="CZ58" s="146">
        <v>9.0000000000000006E-5</v>
      </c>
    </row>
    <row r="59" spans="1:104" x14ac:dyDescent="0.2">
      <c r="A59" s="175">
        <v>18</v>
      </c>
      <c r="B59" s="176" t="s">
        <v>149</v>
      </c>
      <c r="C59" s="177" t="s">
        <v>150</v>
      </c>
      <c r="D59" s="178" t="s">
        <v>94</v>
      </c>
      <c r="E59" s="179">
        <v>3</v>
      </c>
      <c r="F59" s="179">
        <v>0</v>
      </c>
      <c r="G59" s="180">
        <f>E59*F59</f>
        <v>0</v>
      </c>
      <c r="O59" s="174">
        <v>2</v>
      </c>
      <c r="AA59" s="146">
        <v>3</v>
      </c>
      <c r="AB59" s="146">
        <v>9</v>
      </c>
      <c r="AC59" s="146" t="s">
        <v>149</v>
      </c>
      <c r="AZ59" s="146">
        <v>3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3</v>
      </c>
      <c r="CB59" s="174">
        <v>9</v>
      </c>
      <c r="CZ59" s="146">
        <v>1E-4</v>
      </c>
    </row>
    <row r="60" spans="1:104" x14ac:dyDescent="0.2">
      <c r="A60" s="181"/>
      <c r="B60" s="182"/>
      <c r="C60" s="183" t="s">
        <v>151</v>
      </c>
      <c r="D60" s="184"/>
      <c r="E60" s="184"/>
      <c r="F60" s="184"/>
      <c r="G60" s="185"/>
      <c r="L60" s="186" t="s">
        <v>151</v>
      </c>
      <c r="O60" s="174">
        <v>3</v>
      </c>
    </row>
    <row r="61" spans="1:104" x14ac:dyDescent="0.2">
      <c r="A61" s="175">
        <v>19</v>
      </c>
      <c r="B61" s="176" t="s">
        <v>152</v>
      </c>
      <c r="C61" s="177" t="s">
        <v>153</v>
      </c>
      <c r="D61" s="178" t="s">
        <v>94</v>
      </c>
      <c r="E61" s="179">
        <v>3</v>
      </c>
      <c r="F61" s="179">
        <v>0</v>
      </c>
      <c r="G61" s="180">
        <f>E61*F61</f>
        <v>0</v>
      </c>
      <c r="O61" s="174">
        <v>2</v>
      </c>
      <c r="AA61" s="146">
        <v>3</v>
      </c>
      <c r="AB61" s="146">
        <v>9</v>
      </c>
      <c r="AC61" s="146" t="s">
        <v>152</v>
      </c>
      <c r="AZ61" s="146">
        <v>3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3</v>
      </c>
      <c r="CB61" s="174">
        <v>9</v>
      </c>
      <c r="CZ61" s="146">
        <v>0</v>
      </c>
    </row>
    <row r="62" spans="1:104" x14ac:dyDescent="0.2">
      <c r="A62" s="181"/>
      <c r="B62" s="182"/>
      <c r="C62" s="183" t="s">
        <v>154</v>
      </c>
      <c r="D62" s="184"/>
      <c r="E62" s="184"/>
      <c r="F62" s="184"/>
      <c r="G62" s="185"/>
      <c r="L62" s="186" t="s">
        <v>154</v>
      </c>
      <c r="O62" s="174">
        <v>3</v>
      </c>
    </row>
    <row r="63" spans="1:104" x14ac:dyDescent="0.2">
      <c r="A63" s="193"/>
      <c r="B63" s="194" t="s">
        <v>68</v>
      </c>
      <c r="C63" s="195" t="str">
        <f>CONCATENATE(B21," ",C21)</f>
        <v>M22 Montáž sdělovací a zabezp. techniky</v>
      </c>
      <c r="D63" s="196"/>
      <c r="E63" s="197"/>
      <c r="F63" s="198"/>
      <c r="G63" s="199">
        <f>SUM(G21:G62)</f>
        <v>0</v>
      </c>
      <c r="O63" s="174">
        <v>4</v>
      </c>
      <c r="BA63" s="200">
        <f>SUM(BA21:BA62)</f>
        <v>0</v>
      </c>
      <c r="BB63" s="200">
        <f>SUM(BB21:BB62)</f>
        <v>0</v>
      </c>
      <c r="BC63" s="200">
        <f>SUM(BC21:BC62)</f>
        <v>0</v>
      </c>
      <c r="BD63" s="200">
        <f>SUM(BD21:BD62)</f>
        <v>0</v>
      </c>
      <c r="BE63" s="200">
        <f>SUM(BE21:BE62)</f>
        <v>0</v>
      </c>
    </row>
    <row r="64" spans="1:104" x14ac:dyDescent="0.2">
      <c r="A64" s="167" t="s">
        <v>66</v>
      </c>
      <c r="B64" s="168" t="s">
        <v>155</v>
      </c>
      <c r="C64" s="169" t="s">
        <v>156</v>
      </c>
      <c r="D64" s="170"/>
      <c r="E64" s="171"/>
      <c r="F64" s="171"/>
      <c r="G64" s="172"/>
      <c r="H64" s="173"/>
      <c r="I64" s="173"/>
      <c r="O64" s="174">
        <v>1</v>
      </c>
    </row>
    <row r="65" spans="1:104" x14ac:dyDescent="0.2">
      <c r="A65" s="175">
        <v>20</v>
      </c>
      <c r="B65" s="176" t="s">
        <v>157</v>
      </c>
      <c r="C65" s="177" t="s">
        <v>158</v>
      </c>
      <c r="D65" s="178" t="s">
        <v>87</v>
      </c>
      <c r="E65" s="179">
        <v>0.30875200000000003</v>
      </c>
      <c r="F65" s="179">
        <v>0</v>
      </c>
      <c r="G65" s="180">
        <f>E65*F65</f>
        <v>0</v>
      </c>
      <c r="O65" s="174">
        <v>2</v>
      </c>
      <c r="AA65" s="146">
        <v>8</v>
      </c>
      <c r="AB65" s="146">
        <v>0</v>
      </c>
      <c r="AC65" s="146">
        <v>3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8</v>
      </c>
      <c r="CB65" s="174">
        <v>0</v>
      </c>
      <c r="CZ65" s="146">
        <v>0</v>
      </c>
    </row>
    <row r="66" spans="1:104" x14ac:dyDescent="0.2">
      <c r="A66" s="181"/>
      <c r="B66" s="182"/>
      <c r="C66" s="183" t="s">
        <v>81</v>
      </c>
      <c r="D66" s="184"/>
      <c r="E66" s="184"/>
      <c r="F66" s="184"/>
      <c r="G66" s="185"/>
      <c r="L66" s="186" t="s">
        <v>81</v>
      </c>
      <c r="O66" s="174">
        <v>3</v>
      </c>
    </row>
    <row r="67" spans="1:104" x14ac:dyDescent="0.2">
      <c r="A67" s="175">
        <v>21</v>
      </c>
      <c r="B67" s="176" t="s">
        <v>159</v>
      </c>
      <c r="C67" s="177" t="s">
        <v>160</v>
      </c>
      <c r="D67" s="178" t="s">
        <v>87</v>
      </c>
      <c r="E67" s="179">
        <v>0.30875200000000003</v>
      </c>
      <c r="F67" s="179">
        <v>0</v>
      </c>
      <c r="G67" s="180">
        <f>E67*F67</f>
        <v>0</v>
      </c>
      <c r="O67" s="174">
        <v>2</v>
      </c>
      <c r="AA67" s="146">
        <v>8</v>
      </c>
      <c r="AB67" s="146">
        <v>0</v>
      </c>
      <c r="AC67" s="146">
        <v>3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8</v>
      </c>
      <c r="CB67" s="174">
        <v>0</v>
      </c>
      <c r="CZ67" s="146">
        <v>0</v>
      </c>
    </row>
    <row r="68" spans="1:104" x14ac:dyDescent="0.2">
      <c r="A68" s="181"/>
      <c r="B68" s="182"/>
      <c r="C68" s="183" t="s">
        <v>81</v>
      </c>
      <c r="D68" s="184"/>
      <c r="E68" s="184"/>
      <c r="F68" s="184"/>
      <c r="G68" s="185"/>
      <c r="L68" s="186" t="s">
        <v>81</v>
      </c>
      <c r="O68" s="174">
        <v>3</v>
      </c>
    </row>
    <row r="69" spans="1:104" x14ac:dyDescent="0.2">
      <c r="A69" s="175">
        <v>22</v>
      </c>
      <c r="B69" s="176" t="s">
        <v>161</v>
      </c>
      <c r="C69" s="177" t="s">
        <v>162</v>
      </c>
      <c r="D69" s="178" t="s">
        <v>87</v>
      </c>
      <c r="E69" s="179">
        <v>0.30875200000000003</v>
      </c>
      <c r="F69" s="179">
        <v>0</v>
      </c>
      <c r="G69" s="180">
        <f>E69*F69</f>
        <v>0</v>
      </c>
      <c r="O69" s="174">
        <v>2</v>
      </c>
      <c r="AA69" s="146">
        <v>8</v>
      </c>
      <c r="AB69" s="146">
        <v>0</v>
      </c>
      <c r="AC69" s="146">
        <v>3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8</v>
      </c>
      <c r="CB69" s="174">
        <v>0</v>
      </c>
      <c r="CZ69" s="146">
        <v>0</v>
      </c>
    </row>
    <row r="70" spans="1:104" x14ac:dyDescent="0.2">
      <c r="A70" s="181"/>
      <c r="B70" s="182"/>
      <c r="C70" s="183" t="s">
        <v>81</v>
      </c>
      <c r="D70" s="184"/>
      <c r="E70" s="184"/>
      <c r="F70" s="184"/>
      <c r="G70" s="185"/>
      <c r="L70" s="186" t="s">
        <v>81</v>
      </c>
      <c r="O70" s="174">
        <v>3</v>
      </c>
    </row>
    <row r="71" spans="1:104" x14ac:dyDescent="0.2">
      <c r="A71" s="175">
        <v>23</v>
      </c>
      <c r="B71" s="176" t="s">
        <v>163</v>
      </c>
      <c r="C71" s="177" t="s">
        <v>164</v>
      </c>
      <c r="D71" s="178" t="s">
        <v>87</v>
      </c>
      <c r="E71" s="179">
        <v>5.8662879999999999</v>
      </c>
      <c r="F71" s="179">
        <v>0</v>
      </c>
      <c r="G71" s="180">
        <f>E71*F71</f>
        <v>0</v>
      </c>
      <c r="O71" s="174">
        <v>2</v>
      </c>
      <c r="AA71" s="146">
        <v>8</v>
      </c>
      <c r="AB71" s="146">
        <v>0</v>
      </c>
      <c r="AC71" s="146">
        <v>3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8</v>
      </c>
      <c r="CB71" s="174">
        <v>0</v>
      </c>
      <c r="CZ71" s="146">
        <v>0</v>
      </c>
    </row>
    <row r="72" spans="1:104" x14ac:dyDescent="0.2">
      <c r="A72" s="181"/>
      <c r="B72" s="182"/>
      <c r="C72" s="183" t="s">
        <v>81</v>
      </c>
      <c r="D72" s="184"/>
      <c r="E72" s="184"/>
      <c r="F72" s="184"/>
      <c r="G72" s="185"/>
      <c r="L72" s="186" t="s">
        <v>81</v>
      </c>
      <c r="O72" s="174">
        <v>3</v>
      </c>
    </row>
    <row r="73" spans="1:104" x14ac:dyDescent="0.2">
      <c r="A73" s="175">
        <v>24</v>
      </c>
      <c r="B73" s="176" t="s">
        <v>165</v>
      </c>
      <c r="C73" s="177" t="s">
        <v>166</v>
      </c>
      <c r="D73" s="178" t="s">
        <v>87</v>
      </c>
      <c r="E73" s="179">
        <v>0.30875200000000003</v>
      </c>
      <c r="F73" s="179">
        <v>0</v>
      </c>
      <c r="G73" s="180">
        <f>E73*F73</f>
        <v>0</v>
      </c>
      <c r="O73" s="174">
        <v>2</v>
      </c>
      <c r="AA73" s="146">
        <v>8</v>
      </c>
      <c r="AB73" s="146">
        <v>0</v>
      </c>
      <c r="AC73" s="146">
        <v>3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8</v>
      </c>
      <c r="CB73" s="174">
        <v>0</v>
      </c>
      <c r="CZ73" s="146">
        <v>0</v>
      </c>
    </row>
    <row r="74" spans="1:104" x14ac:dyDescent="0.2">
      <c r="A74" s="181"/>
      <c r="B74" s="182"/>
      <c r="C74" s="183" t="s">
        <v>81</v>
      </c>
      <c r="D74" s="184"/>
      <c r="E74" s="184"/>
      <c r="F74" s="184"/>
      <c r="G74" s="185"/>
      <c r="L74" s="186" t="s">
        <v>81</v>
      </c>
      <c r="O74" s="174">
        <v>3</v>
      </c>
    </row>
    <row r="75" spans="1:104" x14ac:dyDescent="0.2">
      <c r="A75" s="175">
        <v>25</v>
      </c>
      <c r="B75" s="176" t="s">
        <v>167</v>
      </c>
      <c r="C75" s="177" t="s">
        <v>168</v>
      </c>
      <c r="D75" s="178" t="s">
        <v>87</v>
      </c>
      <c r="E75" s="179">
        <v>1.8525119999999999</v>
      </c>
      <c r="F75" s="179">
        <v>0</v>
      </c>
      <c r="G75" s="180">
        <f>E75*F75</f>
        <v>0</v>
      </c>
      <c r="O75" s="174">
        <v>2</v>
      </c>
      <c r="AA75" s="146">
        <v>8</v>
      </c>
      <c r="AB75" s="146">
        <v>0</v>
      </c>
      <c r="AC75" s="146">
        <v>3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8</v>
      </c>
      <c r="CB75" s="174">
        <v>0</v>
      </c>
      <c r="CZ75" s="146">
        <v>0</v>
      </c>
    </row>
    <row r="76" spans="1:104" x14ac:dyDescent="0.2">
      <c r="A76" s="181"/>
      <c r="B76" s="182"/>
      <c r="C76" s="183" t="s">
        <v>81</v>
      </c>
      <c r="D76" s="184"/>
      <c r="E76" s="184"/>
      <c r="F76" s="184"/>
      <c r="G76" s="185"/>
      <c r="L76" s="186" t="s">
        <v>81</v>
      </c>
      <c r="O76" s="174">
        <v>3</v>
      </c>
    </row>
    <row r="77" spans="1:104" x14ac:dyDescent="0.2">
      <c r="A77" s="175">
        <v>26</v>
      </c>
      <c r="B77" s="176" t="s">
        <v>169</v>
      </c>
      <c r="C77" s="177" t="s">
        <v>170</v>
      </c>
      <c r="D77" s="178" t="s">
        <v>87</v>
      </c>
      <c r="E77" s="179">
        <v>0.30875200000000003</v>
      </c>
      <c r="F77" s="179">
        <v>0</v>
      </c>
      <c r="G77" s="180">
        <f>E77*F77</f>
        <v>0</v>
      </c>
      <c r="O77" s="174">
        <v>2</v>
      </c>
      <c r="AA77" s="146">
        <v>8</v>
      </c>
      <c r="AB77" s="146">
        <v>0</v>
      </c>
      <c r="AC77" s="146">
        <v>3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4">
        <v>8</v>
      </c>
      <c r="CB77" s="174">
        <v>0</v>
      </c>
      <c r="CZ77" s="146">
        <v>0</v>
      </c>
    </row>
    <row r="78" spans="1:104" x14ac:dyDescent="0.2">
      <c r="A78" s="181"/>
      <c r="B78" s="182"/>
      <c r="C78" s="183" t="s">
        <v>81</v>
      </c>
      <c r="D78" s="184"/>
      <c r="E78" s="184"/>
      <c r="F78" s="184"/>
      <c r="G78" s="185"/>
      <c r="L78" s="186" t="s">
        <v>81</v>
      </c>
      <c r="O78" s="174">
        <v>3</v>
      </c>
    </row>
    <row r="79" spans="1:104" x14ac:dyDescent="0.2">
      <c r="A79" s="175">
        <v>27</v>
      </c>
      <c r="B79" s="176" t="s">
        <v>171</v>
      </c>
      <c r="C79" s="177" t="s">
        <v>172</v>
      </c>
      <c r="D79" s="178" t="s">
        <v>87</v>
      </c>
      <c r="E79" s="179">
        <v>0.30875200000000003</v>
      </c>
      <c r="F79" s="179">
        <v>0</v>
      </c>
      <c r="G79" s="180">
        <f>E79*F79</f>
        <v>0</v>
      </c>
      <c r="O79" s="174">
        <v>2</v>
      </c>
      <c r="AA79" s="146">
        <v>8</v>
      </c>
      <c r="AB79" s="146">
        <v>0</v>
      </c>
      <c r="AC79" s="146">
        <v>3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8</v>
      </c>
      <c r="CB79" s="174">
        <v>0</v>
      </c>
      <c r="CZ79" s="146">
        <v>0</v>
      </c>
    </row>
    <row r="80" spans="1:104" x14ac:dyDescent="0.2">
      <c r="A80" s="181"/>
      <c r="B80" s="182"/>
      <c r="C80" s="183"/>
      <c r="D80" s="184"/>
      <c r="E80" s="184"/>
      <c r="F80" s="184"/>
      <c r="G80" s="185"/>
      <c r="L80" s="186"/>
      <c r="O80" s="174">
        <v>3</v>
      </c>
    </row>
    <row r="81" spans="1:57" x14ac:dyDescent="0.2">
      <c r="A81" s="193"/>
      <c r="B81" s="194" t="s">
        <v>68</v>
      </c>
      <c r="C81" s="195" t="str">
        <f>CONCATENATE(B64," ",C64)</f>
        <v>D96 Přesuny suti a vybouraných hmot</v>
      </c>
      <c r="D81" s="196"/>
      <c r="E81" s="197"/>
      <c r="F81" s="198"/>
      <c r="G81" s="199">
        <f>SUM(G64:G80)</f>
        <v>0</v>
      </c>
      <c r="O81" s="174">
        <v>4</v>
      </c>
      <c r="BA81" s="200">
        <f>SUM(BA64:BA80)</f>
        <v>0</v>
      </c>
      <c r="BB81" s="200">
        <f>SUM(BB64:BB80)</f>
        <v>0</v>
      </c>
      <c r="BC81" s="200">
        <f>SUM(BC64:BC80)</f>
        <v>0</v>
      </c>
      <c r="BD81" s="200">
        <f>SUM(BD64:BD80)</f>
        <v>0</v>
      </c>
      <c r="BE81" s="200">
        <f>SUM(BE64:BE80)</f>
        <v>0</v>
      </c>
    </row>
    <row r="82" spans="1:57" x14ac:dyDescent="0.2">
      <c r="E82" s="146"/>
    </row>
    <row r="83" spans="1:57" x14ac:dyDescent="0.2">
      <c r="E83" s="146"/>
    </row>
    <row r="84" spans="1:57" x14ac:dyDescent="0.2">
      <c r="E84" s="146"/>
    </row>
    <row r="85" spans="1:57" x14ac:dyDescent="0.2">
      <c r="E85" s="146"/>
    </row>
    <row r="86" spans="1:57" x14ac:dyDescent="0.2">
      <c r="E86" s="146"/>
    </row>
    <row r="87" spans="1:57" x14ac:dyDescent="0.2">
      <c r="E87" s="146"/>
    </row>
    <row r="88" spans="1:57" x14ac:dyDescent="0.2">
      <c r="E88" s="146"/>
    </row>
    <row r="89" spans="1:57" x14ac:dyDescent="0.2">
      <c r="E89" s="146"/>
    </row>
    <row r="90" spans="1:57" x14ac:dyDescent="0.2">
      <c r="E90" s="146"/>
    </row>
    <row r="91" spans="1:57" x14ac:dyDescent="0.2">
      <c r="E91" s="146"/>
    </row>
    <row r="92" spans="1:57" x14ac:dyDescent="0.2">
      <c r="E92" s="146"/>
    </row>
    <row r="93" spans="1:57" x14ac:dyDescent="0.2">
      <c r="E93" s="146"/>
    </row>
    <row r="94" spans="1:57" x14ac:dyDescent="0.2">
      <c r="E94" s="146"/>
    </row>
    <row r="95" spans="1:57" x14ac:dyDescent="0.2">
      <c r="E95" s="146"/>
    </row>
    <row r="96" spans="1:57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A105" s="201"/>
      <c r="B105" s="201"/>
      <c r="C105" s="201"/>
      <c r="D105" s="201"/>
      <c r="E105" s="201"/>
      <c r="F105" s="201"/>
      <c r="G105" s="201"/>
    </row>
    <row r="106" spans="1:7" x14ac:dyDescent="0.2">
      <c r="A106" s="201"/>
      <c r="B106" s="201"/>
      <c r="C106" s="201"/>
      <c r="D106" s="201"/>
      <c r="E106" s="201"/>
      <c r="F106" s="201"/>
      <c r="G106" s="201"/>
    </row>
    <row r="107" spans="1:7" x14ac:dyDescent="0.2">
      <c r="A107" s="201"/>
      <c r="B107" s="201"/>
      <c r="C107" s="201"/>
      <c r="D107" s="201"/>
      <c r="E107" s="201"/>
      <c r="F107" s="201"/>
      <c r="G107" s="201"/>
    </row>
    <row r="108" spans="1:7" x14ac:dyDescent="0.2">
      <c r="A108" s="201"/>
      <c r="B108" s="201"/>
      <c r="C108" s="201"/>
      <c r="D108" s="201"/>
      <c r="E108" s="201"/>
      <c r="F108" s="201"/>
      <c r="G108" s="201"/>
    </row>
    <row r="109" spans="1:7" x14ac:dyDescent="0.2">
      <c r="E109" s="146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A140" s="202"/>
      <c r="B140" s="202"/>
    </row>
    <row r="141" spans="1:7" x14ac:dyDescent="0.2">
      <c r="A141" s="201"/>
      <c r="B141" s="201"/>
      <c r="C141" s="204"/>
      <c r="D141" s="204"/>
      <c r="E141" s="205"/>
      <c r="F141" s="204"/>
      <c r="G141" s="206"/>
    </row>
    <row r="142" spans="1:7" x14ac:dyDescent="0.2">
      <c r="A142" s="207"/>
      <c r="B142" s="207"/>
      <c r="C142" s="201"/>
      <c r="D142" s="201"/>
      <c r="E142" s="208"/>
      <c r="F142" s="201"/>
      <c r="G142" s="201"/>
    </row>
    <row r="143" spans="1:7" x14ac:dyDescent="0.2">
      <c r="A143" s="201"/>
      <c r="B143" s="201"/>
      <c r="C143" s="201"/>
      <c r="D143" s="201"/>
      <c r="E143" s="208"/>
      <c r="F143" s="201"/>
      <c r="G143" s="201"/>
    </row>
    <row r="144" spans="1:7" x14ac:dyDescent="0.2">
      <c r="A144" s="201"/>
      <c r="B144" s="201"/>
      <c r="C144" s="201"/>
      <c r="D144" s="201"/>
      <c r="E144" s="208"/>
      <c r="F144" s="201"/>
      <c r="G144" s="201"/>
    </row>
    <row r="145" spans="1:7" x14ac:dyDescent="0.2">
      <c r="A145" s="201"/>
      <c r="B145" s="201"/>
      <c r="C145" s="201"/>
      <c r="D145" s="201"/>
      <c r="E145" s="208"/>
      <c r="F145" s="201"/>
      <c r="G145" s="201"/>
    </row>
    <row r="146" spans="1:7" x14ac:dyDescent="0.2">
      <c r="A146" s="201"/>
      <c r="B146" s="201"/>
      <c r="C146" s="201"/>
      <c r="D146" s="201"/>
      <c r="E146" s="208"/>
      <c r="F146" s="201"/>
      <c r="G146" s="201"/>
    </row>
    <row r="147" spans="1:7" x14ac:dyDescent="0.2">
      <c r="A147" s="201"/>
      <c r="B147" s="201"/>
      <c r="C147" s="201"/>
      <c r="D147" s="201"/>
      <c r="E147" s="208"/>
      <c r="F147" s="201"/>
      <c r="G147" s="201"/>
    </row>
    <row r="148" spans="1:7" x14ac:dyDescent="0.2">
      <c r="A148" s="201"/>
      <c r="B148" s="201"/>
      <c r="C148" s="201"/>
      <c r="D148" s="201"/>
      <c r="E148" s="208"/>
      <c r="F148" s="201"/>
      <c r="G148" s="201"/>
    </row>
    <row r="149" spans="1:7" x14ac:dyDescent="0.2">
      <c r="A149" s="201"/>
      <c r="B149" s="201"/>
      <c r="C149" s="201"/>
      <c r="D149" s="201"/>
      <c r="E149" s="208"/>
      <c r="F149" s="201"/>
      <c r="G149" s="201"/>
    </row>
    <row r="150" spans="1:7" x14ac:dyDescent="0.2">
      <c r="A150" s="201"/>
      <c r="B150" s="201"/>
      <c r="C150" s="201"/>
      <c r="D150" s="201"/>
      <c r="E150" s="208"/>
      <c r="F150" s="201"/>
      <c r="G150" s="201"/>
    </row>
    <row r="151" spans="1:7" x14ac:dyDescent="0.2">
      <c r="A151" s="201"/>
      <c r="B151" s="201"/>
      <c r="C151" s="201"/>
      <c r="D151" s="201"/>
      <c r="E151" s="208"/>
      <c r="F151" s="201"/>
      <c r="G151" s="201"/>
    </row>
    <row r="152" spans="1:7" x14ac:dyDescent="0.2">
      <c r="A152" s="201"/>
      <c r="B152" s="201"/>
      <c r="C152" s="201"/>
      <c r="D152" s="201"/>
      <c r="E152" s="208"/>
      <c r="F152" s="201"/>
      <c r="G152" s="201"/>
    </row>
    <row r="153" spans="1:7" x14ac:dyDescent="0.2">
      <c r="A153" s="201"/>
      <c r="B153" s="201"/>
      <c r="C153" s="201"/>
      <c r="D153" s="201"/>
      <c r="E153" s="208"/>
      <c r="F153" s="201"/>
      <c r="G153" s="201"/>
    </row>
    <row r="154" spans="1:7" x14ac:dyDescent="0.2">
      <c r="A154" s="201"/>
      <c r="B154" s="201"/>
      <c r="C154" s="201"/>
      <c r="D154" s="201"/>
      <c r="E154" s="208"/>
      <c r="F154" s="201"/>
      <c r="G154" s="201"/>
    </row>
  </sheetData>
  <mergeCells count="42">
    <mergeCell ref="C66:G66"/>
    <mergeCell ref="C68:G68"/>
    <mergeCell ref="C70:G70"/>
    <mergeCell ref="C72:G72"/>
    <mergeCell ref="C74:G74"/>
    <mergeCell ref="C76:G76"/>
    <mergeCell ref="C78:G78"/>
    <mergeCell ref="C80:G80"/>
    <mergeCell ref="C52:D52"/>
    <mergeCell ref="C53:D53"/>
    <mergeCell ref="C55:G55"/>
    <mergeCell ref="C57:G57"/>
    <mergeCell ref="C60:G60"/>
    <mergeCell ref="C62:G62"/>
    <mergeCell ref="C40:D40"/>
    <mergeCell ref="C42:D42"/>
    <mergeCell ref="C43:D43"/>
    <mergeCell ref="C45:G45"/>
    <mergeCell ref="C46:D46"/>
    <mergeCell ref="C47:D47"/>
    <mergeCell ref="C32:D32"/>
    <mergeCell ref="C34:D34"/>
    <mergeCell ref="C35:D35"/>
    <mergeCell ref="C37:D37"/>
    <mergeCell ref="C38:D38"/>
    <mergeCell ref="C39:D39"/>
    <mergeCell ref="C23:D23"/>
    <mergeCell ref="C24:D24"/>
    <mergeCell ref="C25:D25"/>
    <mergeCell ref="C26:D26"/>
    <mergeCell ref="C28:G28"/>
    <mergeCell ref="C29:D29"/>
    <mergeCell ref="C30:D30"/>
    <mergeCell ref="C31:D31"/>
    <mergeCell ref="C17:G17"/>
    <mergeCell ref="C19:G19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2020-03-21T08:11:53Z</dcterms:created>
  <dcterms:modified xsi:type="dcterms:W3CDTF">2020-03-21T08:12:36Z</dcterms:modified>
</cp:coreProperties>
</file>