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0" i="3"/>
  <c r="BD80" i="3"/>
  <c r="BC80" i="3"/>
  <c r="BB80" i="3"/>
  <c r="G80" i="3"/>
  <c r="BA80" i="3" s="1"/>
  <c r="BE78" i="3"/>
  <c r="BD78" i="3"/>
  <c r="BC78" i="3"/>
  <c r="BB78" i="3"/>
  <c r="G78" i="3"/>
  <c r="BA78" i="3" s="1"/>
  <c r="BE76" i="3"/>
  <c r="BD76" i="3"/>
  <c r="BC76" i="3"/>
  <c r="BB76" i="3"/>
  <c r="G76" i="3"/>
  <c r="BA76" i="3" s="1"/>
  <c r="BE74" i="3"/>
  <c r="BD74" i="3"/>
  <c r="BC74" i="3"/>
  <c r="BB74" i="3"/>
  <c r="G74" i="3"/>
  <c r="BA74" i="3" s="1"/>
  <c r="BE72" i="3"/>
  <c r="BD72" i="3"/>
  <c r="BC72" i="3"/>
  <c r="BB72" i="3"/>
  <c r="G72" i="3"/>
  <c r="BA72" i="3" s="1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E66" i="3"/>
  <c r="BD66" i="3"/>
  <c r="BD82" i="3" s="1"/>
  <c r="H12" i="2" s="1"/>
  <c r="BC66" i="3"/>
  <c r="BB66" i="3"/>
  <c r="BB82" i="3" s="1"/>
  <c r="F12" i="2" s="1"/>
  <c r="G66" i="3"/>
  <c r="G82" i="3" s="1"/>
  <c r="B12" i="2"/>
  <c r="A12" i="2"/>
  <c r="BE82" i="3"/>
  <c r="I12" i="2" s="1"/>
  <c r="BC82" i="3"/>
  <c r="G12" i="2" s="1"/>
  <c r="C82" i="3"/>
  <c r="BE62" i="3"/>
  <c r="BD62" i="3"/>
  <c r="BB62" i="3"/>
  <c r="BA62" i="3"/>
  <c r="G62" i="3"/>
  <c r="BC62" i="3" s="1"/>
  <c r="BE60" i="3"/>
  <c r="BD60" i="3"/>
  <c r="BB60" i="3"/>
  <c r="BA60" i="3"/>
  <c r="G60" i="3"/>
  <c r="BC60" i="3" s="1"/>
  <c r="BE59" i="3"/>
  <c r="BD59" i="3"/>
  <c r="BB59" i="3"/>
  <c r="BA59" i="3"/>
  <c r="G59" i="3"/>
  <c r="BC59" i="3" s="1"/>
  <c r="BE58" i="3"/>
  <c r="BD58" i="3"/>
  <c r="BB58" i="3"/>
  <c r="BA58" i="3"/>
  <c r="G58" i="3"/>
  <c r="BC58" i="3" s="1"/>
  <c r="BE56" i="3"/>
  <c r="BD56" i="3"/>
  <c r="BB56" i="3"/>
  <c r="BA56" i="3"/>
  <c r="G56" i="3"/>
  <c r="BC56" i="3" s="1"/>
  <c r="BE50" i="3"/>
  <c r="BD50" i="3"/>
  <c r="BB50" i="3"/>
  <c r="BA50" i="3"/>
  <c r="G50" i="3"/>
  <c r="BC50" i="3" s="1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C46" i="3"/>
  <c r="BB46" i="3"/>
  <c r="BA46" i="3"/>
  <c r="G46" i="3"/>
  <c r="BD46" i="3" s="1"/>
  <c r="BE45" i="3"/>
  <c r="BC45" i="3"/>
  <c r="BB45" i="3"/>
  <c r="BA45" i="3"/>
  <c r="G45" i="3"/>
  <c r="BD45" i="3" s="1"/>
  <c r="BE44" i="3"/>
  <c r="BC44" i="3"/>
  <c r="BB44" i="3"/>
  <c r="BA44" i="3"/>
  <c r="G44" i="3"/>
  <c r="BD44" i="3" s="1"/>
  <c r="BE43" i="3"/>
  <c r="BC43" i="3"/>
  <c r="BB43" i="3"/>
  <c r="BA43" i="3"/>
  <c r="G43" i="3"/>
  <c r="BD43" i="3" s="1"/>
  <c r="BE42" i="3"/>
  <c r="BC42" i="3"/>
  <c r="BB42" i="3"/>
  <c r="BA42" i="3"/>
  <c r="G42" i="3"/>
  <c r="BD42" i="3" s="1"/>
  <c r="BE41" i="3"/>
  <c r="BC41" i="3"/>
  <c r="BB41" i="3"/>
  <c r="BA41" i="3"/>
  <c r="G41" i="3"/>
  <c r="BD41" i="3" s="1"/>
  <c r="BE36" i="3"/>
  <c r="BC36" i="3"/>
  <c r="BB36" i="3"/>
  <c r="BA36" i="3"/>
  <c r="G36" i="3"/>
  <c r="BD36" i="3" s="1"/>
  <c r="BE34" i="3"/>
  <c r="BC34" i="3"/>
  <c r="BB34" i="3"/>
  <c r="BA34" i="3"/>
  <c r="G34" i="3"/>
  <c r="BD34" i="3" s="1"/>
  <c r="BE30" i="3"/>
  <c r="BC30" i="3"/>
  <c r="BB30" i="3"/>
  <c r="BA30" i="3"/>
  <c r="G30" i="3"/>
  <c r="BD30" i="3" s="1"/>
  <c r="BE26" i="3"/>
  <c r="BC26" i="3"/>
  <c r="BB26" i="3"/>
  <c r="BB64" i="3" s="1"/>
  <c r="F11" i="2" s="1"/>
  <c r="BA26" i="3"/>
  <c r="G26" i="3"/>
  <c r="BD26" i="3" s="1"/>
  <c r="B11" i="2"/>
  <c r="A11" i="2"/>
  <c r="BE64" i="3"/>
  <c r="I11" i="2" s="1"/>
  <c r="BA64" i="3"/>
  <c r="E11" i="2" s="1"/>
  <c r="C64" i="3"/>
  <c r="BE22" i="3"/>
  <c r="BD22" i="3"/>
  <c r="BC22" i="3"/>
  <c r="BB22" i="3"/>
  <c r="BA22" i="3"/>
  <c r="G22" i="3"/>
  <c r="BE20" i="3"/>
  <c r="BD20" i="3"/>
  <c r="BD24" i="3" s="1"/>
  <c r="H10" i="2" s="1"/>
  <c r="BC20" i="3"/>
  <c r="BA20" i="3"/>
  <c r="G20" i="3"/>
  <c r="G24" i="3" s="1"/>
  <c r="B10" i="2"/>
  <c r="A10" i="2"/>
  <c r="BE24" i="3"/>
  <c r="I10" i="2" s="1"/>
  <c r="BC24" i="3"/>
  <c r="G10" i="2" s="1"/>
  <c r="BA24" i="3"/>
  <c r="E10" i="2" s="1"/>
  <c r="C24" i="3"/>
  <c r="BE17" i="3"/>
  <c r="BD17" i="3"/>
  <c r="BD18" i="3" s="1"/>
  <c r="H9" i="2" s="1"/>
  <c r="BC17" i="3"/>
  <c r="BB17" i="3"/>
  <c r="BB18" i="3" s="1"/>
  <c r="F9" i="2" s="1"/>
  <c r="G17" i="3"/>
  <c r="G18" i="3" s="1"/>
  <c r="B9" i="2"/>
  <c r="A9" i="2"/>
  <c r="BE18" i="3"/>
  <c r="I9" i="2" s="1"/>
  <c r="BC18" i="3"/>
  <c r="G9" i="2" s="1"/>
  <c r="C18" i="3"/>
  <c r="BE13" i="3"/>
  <c r="BD13" i="3"/>
  <c r="BD15" i="3" s="1"/>
  <c r="H8" i="2" s="1"/>
  <c r="BC13" i="3"/>
  <c r="BB13" i="3"/>
  <c r="BB15" i="3" s="1"/>
  <c r="F8" i="2" s="1"/>
  <c r="G13" i="3"/>
  <c r="G15" i="3" s="1"/>
  <c r="B8" i="2"/>
  <c r="A8" i="2"/>
  <c r="BE15" i="3"/>
  <c r="I8" i="2" s="1"/>
  <c r="BC15" i="3"/>
  <c r="G8" i="2" s="1"/>
  <c r="C15" i="3"/>
  <c r="BE8" i="3"/>
  <c r="BD8" i="3"/>
  <c r="BD11" i="3" s="1"/>
  <c r="H7" i="2" s="1"/>
  <c r="BC8" i="3"/>
  <c r="BB8" i="3"/>
  <c r="BB11" i="3" s="1"/>
  <c r="F7" i="2" s="1"/>
  <c r="G8" i="3"/>
  <c r="G11" i="3" s="1"/>
  <c r="B7" i="2"/>
  <c r="A7" i="2"/>
  <c r="BE11" i="3"/>
  <c r="I7" i="2" s="1"/>
  <c r="BC11" i="3"/>
  <c r="G7" i="2" s="1"/>
  <c r="C11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D64" i="3" l="1"/>
  <c r="H11" i="2" s="1"/>
  <c r="H13" i="2" s="1"/>
  <c r="C17" i="1" s="1"/>
  <c r="I13" i="2"/>
  <c r="C21" i="1" s="1"/>
  <c r="BC64" i="3"/>
  <c r="G11" i="2" s="1"/>
  <c r="G13" i="2"/>
  <c r="C18" i="1" s="1"/>
  <c r="BA8" i="3"/>
  <c r="BA11" i="3" s="1"/>
  <c r="E7" i="2" s="1"/>
  <c r="BA13" i="3"/>
  <c r="BA15" i="3" s="1"/>
  <c r="E8" i="2" s="1"/>
  <c r="BA17" i="3"/>
  <c r="BA18" i="3" s="1"/>
  <c r="E9" i="2" s="1"/>
  <c r="G64" i="3"/>
  <c r="BA66" i="3"/>
  <c r="BA82" i="3" s="1"/>
  <c r="E12" i="2" s="1"/>
  <c r="BB20" i="3"/>
  <c r="BB24" i="3" s="1"/>
  <c r="F10" i="2" s="1"/>
  <c r="F13" i="2" s="1"/>
  <c r="C16" i="1" s="1"/>
  <c r="E13" i="2" l="1"/>
  <c r="G21" i="1" l="1"/>
  <c r="G20" i="1"/>
  <c r="G19" i="1"/>
  <c r="G18" i="1"/>
  <c r="G17" i="1"/>
  <c r="G16" i="1"/>
  <c r="C15" i="1"/>
  <c r="C19" i="1" s="1"/>
  <c r="C22" i="1" s="1"/>
  <c r="G23" i="1" l="1"/>
  <c r="G15" i="1"/>
  <c r="C23" i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<sst xmlns="http://schemas.openxmlformats.org/spreadsheetml/2006/main" count="274" uniqueCount="175">
  <si>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</si>
  <si>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</si>
  <si>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</si>
  <si>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</si>
  <si>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</si>
  <si>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</si>
  <si>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</si>
  <si>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</si>
  <si>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</si>
  <si>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</si>
  <si>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</si>
  <si>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</si>
  <si>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</si>
  <si>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</si>
  <si>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</si>
  <si>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</si>
  <si>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</si>
  <si>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</si>
  <si>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</si>
  <si>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</si>
  <si>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</si>
  <si>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</si>
  <si>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</si>
  <si>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</si>
  <si>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</si>
  <si>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</si>
  <si>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</si>
  <si>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</si>
  <si>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</si>
  <si>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</si>
  <si>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</si>
  <si>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</si>
  <si>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</si>
  <si>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</si>
  <si>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</si>
  <si>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</si>
  <si>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</si>
  <si>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</si>
  <si>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</si>
  <si>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</si>
  <si>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</si>
  <si>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</si>
  <si>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</si>
  <si>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</si>
  <si>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</si>
  <si>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</si>
  <si>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</si>
  <si>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</si>
  <si>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</si>
  <si>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</si>
  <si>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</si>
  <si>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</si>
  <si>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</si>
  <si>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</si>
  <si>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</si>
  <si>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</si>
  <si>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</si>
  <si>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</si>
  <si>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</si>
  <si>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</si>
  <si>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</si>
  <si>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</si>
  <si>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</si>
  <si>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</si>
  <si>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</si>
  <si>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</si>
  <si>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</si>
  <si>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</si>
  <si>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</si>
  <si>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</si>
  <si>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</si>
  <si>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</si>
  <si>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</si>
  <si>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</si>
  <si>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43</t>
  </si>
  <si>
    <t>Elektroinstalace - SKS 1.NP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</si>
  <si>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</si>
  <si>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</si>
  <si>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</si>
  <si>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</si>
  <si>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</si>
  <si>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</si>
  <si>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10*0,1+75*0,05+25*0,05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</si>
  <si>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</si>
  <si>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</si>
  <si>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</si>
  <si>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</si>
  <si>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</si>
  <si>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</si>
  <si>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99</t>
  </si>
  <si>
    <t>Staveništní přesun hmot</t>
  </si>
  <si>
    <t>999281105R00</t>
  </si>
  <si>
    <t xml:space="preserve">Přesun hmot pro opravy a údržbu do výšky 6 m </t>
  </si>
  <si>
    <t>t</t>
  </si>
  <si>
    <t>713</t>
  </si>
  <si>
    <t>Izolace tepelné</t>
  </si>
  <si>
    <t>713541301R00</t>
  </si>
  <si>
    <t xml:space="preserve">Tmelení ploch protipožárním tmelem Promat </t>
  </si>
  <si>
    <t>713551151R00</t>
  </si>
  <si>
    <t xml:space="preserve">Protipož. desková kabel. přepážka EI 60, do 0,1 m2 </t>
  </si>
  <si>
    <t>M22</t>
  </si>
  <si>
    <t>Montáž sdělovací a zabezp. techniky</t>
  </si>
  <si>
    <t>220260022R00</t>
  </si>
  <si>
    <t xml:space="preserve">Krabice KP 68 ve zdi včetně vysekání lůžka </t>
  </si>
  <si>
    <t>pod přístroje:11</t>
  </si>
  <si>
    <t>odbočky:12</t>
  </si>
  <si>
    <t>rezerva:5</t>
  </si>
  <si>
    <t>220260551R00</t>
  </si>
  <si>
    <t xml:space="preserve">Trubka PVC pod omítku, vnější průměr 20 mm </t>
  </si>
  <si>
    <t>m</t>
  </si>
  <si>
    <t>výsek drážky + uložení trubky, ochrana vývodů ze zdi</t>
  </si>
  <si>
    <t>vývody:10</t>
  </si>
  <si>
    <t>rozvod:65</t>
  </si>
  <si>
    <t>220260555R00</t>
  </si>
  <si>
    <t xml:space="preserve">Trubka PVC pod omítku, vnější průměr 50 mm </t>
  </si>
  <si>
    <t>Včetně výseku a uložení ve zdi</t>
  </si>
  <si>
    <t>220270242RZ1</t>
  </si>
  <si>
    <t xml:space="preserve">Zatažení vodiče ..do stávajících trubek/liš </t>
  </si>
  <si>
    <t>ČM 162-3:210</t>
  </si>
  <si>
    <t>ČM 156.7:220</t>
  </si>
  <si>
    <t>ČM 154:45</t>
  </si>
  <si>
    <t>220271503R00</t>
  </si>
  <si>
    <t xml:space="preserve">Zapojení 3 vodičů v krabici </t>
  </si>
  <si>
    <t>222290003R00</t>
  </si>
  <si>
    <t xml:space="preserve">Dvojzásuvka 2xRJ45 UTP kat.5e pod omítku </t>
  </si>
  <si>
    <t>222290971R00</t>
  </si>
  <si>
    <t xml:space="preserve">Patch panel </t>
  </si>
  <si>
    <t>222290981R00</t>
  </si>
  <si>
    <t xml:space="preserve">Vyvazovací panel </t>
  </si>
  <si>
    <t>222293001R00</t>
  </si>
  <si>
    <t xml:space="preserve">Vypáskování kabelů v rozvaděči </t>
  </si>
  <si>
    <t>222293011R00</t>
  </si>
  <si>
    <t xml:space="preserve">Kontrolní měření kabelu </t>
  </si>
  <si>
    <t>222293012R00</t>
  </si>
  <si>
    <t xml:space="preserve">Měření do protokolu </t>
  </si>
  <si>
    <t>222325302</t>
  </si>
  <si>
    <t xml:space="preserve">Programování ústředny, uvedení do provozu </t>
  </si>
  <si>
    <t>hod</t>
  </si>
  <si>
    <t>kompletní zprovoznění a naprogramování, zaučení obsluhy, úpravy v RACK</t>
  </si>
  <si>
    <t>34121005RZ1</t>
  </si>
  <si>
    <t>Kabel sdělovací UTP datový</t>
  </si>
  <si>
    <t>včetně prořezu</t>
  </si>
  <si>
    <t>ČM 156-7:220</t>
  </si>
  <si>
    <t>prořez:60</t>
  </si>
  <si>
    <t>345710544</t>
  </si>
  <si>
    <t>Trubka elektroinstal. ohebná  2340/LPE-1</t>
  </si>
  <si>
    <t>34571063</t>
  </si>
  <si>
    <t>Trubka elektroinstal. ohebná  LPFLEX 2323</t>
  </si>
  <si>
    <t>371201010RZ1</t>
  </si>
  <si>
    <t>Patch panel 19"Patch panel 24xRj-45 Cat 5e UTP 1U</t>
  </si>
  <si>
    <t>371202013</t>
  </si>
  <si>
    <t>Zásuvka datová OPUS 2xRJ45</t>
  </si>
  <si>
    <t>Kompletní zás včetně masek, krytů</t>
  </si>
  <si>
    <t>37421328RZ1</t>
  </si>
  <si>
    <t>Jiné malé položky</t>
  </si>
  <si>
    <t>Jiný materiál, popis aj.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</si>
  <si>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</si>
  <si>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</si>
  <si>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</si>
  <si>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</si>
  <si>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</si>
  <si>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</si>
  <si>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</si>
  <si>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</si>
  <si>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</si>
  <si>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</si>
  <si>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</si>
  <si>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</si>
  <si>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</si>
  <si>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</si>
  <si>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</si>
  <si>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</si>
  <si>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</si>
  <si>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</si>
  <si>
    <t>DATOVÝ ROZVOD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</si>
</sst>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" sqref="D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43</v>
      </c>
      <c r="D2" s="5" t="str">
        <f>Rekapitulace!G2</f>
        <v>Elektroinstalace - SKS 1.NP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Rekapitulace!A18</f>
        <v>0</v>
      </c>
      <c r="E15" s="61"/>
      <c r="F15" s="62"/>
      <c r="G15" s="59">
        <f>Rekapitulace!I18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Rekapitulace!A19</f>
        <v>0</v>
      </c>
      <c r="E16" s="63"/>
      <c r="F16" s="64"/>
      <c r="G16" s="59">
        <f>Rekapitulace!I19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Rekapitulace!A20</f>
        <v>0</v>
      </c>
      <c r="E17" s="63"/>
      <c r="F17" s="64"/>
      <c r="G17" s="59">
        <f>Rekapitulace!I20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Rekapitulace!A21</f>
        <v>0</v>
      </c>
      <c r="E18" s="63"/>
      <c r="F18" s="64"/>
      <c r="G18" s="59">
        <f>Rekapitulace!I21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Rekapitulace!A22</f>
        <v>0</v>
      </c>
      <c r="E19" s="63"/>
      <c r="F19" s="64"/>
      <c r="G19" s="59">
        <f>Rekapitulace!I22</f>
        <v>0</v>
      </c>
    </row>
    <row r="20" spans="1:7" ht="15.95" customHeight="1" x14ac:dyDescent="0.2">
      <c r="A20" s="67"/>
      <c r="B20" s="58"/>
      <c r="C20" s="59"/>
      <c r="D20" s="9">
        <f>Rekapitulace!A23</f>
        <v>0</v>
      </c>
      <c r="E20" s="63"/>
      <c r="F20" s="64"/>
      <c r="G20" s="59">
        <f>Rekapitulace!I23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Rekapitulace!A24</f>
        <v>0</v>
      </c>
      <c r="E21" s="63"/>
      <c r="F21" s="64"/>
      <c r="G21" s="59">
        <f>Rekapitulace!I24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174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J46" sqref="J4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Položky!BA11</f>
        <v>0</v>
      </c>
      <c r="F7" s="211">
        <f>Položky!BB11</f>
        <v>0</v>
      </c>
      <c r="G7" s="211">
        <f>Položky!BC11</f>
        <v>0</v>
      </c>
      <c r="H7" s="211">
        <f>Položky!BD11</f>
        <v>0</v>
      </c>
      <c r="I7" s="212">
        <f>Položky!BE11</f>
        <v>0</v>
      </c>
    </row>
    <row r="8" spans="1:57" s="37" customFormat="1" x14ac:dyDescent="0.2">
      <c r="A8" s="209" t="str">
        <f>Položky!B12</f>
        <v>97</v>
      </c>
      <c r="B8" s="133" t="str">
        <f>Položky!C12</f>
        <v>Prorážení otvorů</v>
      </c>
      <c r="C8" s="69"/>
      <c r="D8" s="134"/>
      <c r="E8" s="210">
        <f>Položky!BA15</f>
        <v>0</v>
      </c>
      <c r="F8" s="211">
        <f>Položky!BB15</f>
        <v>0</v>
      </c>
      <c r="G8" s="211">
        <f>Položky!BC15</f>
        <v>0</v>
      </c>
      <c r="H8" s="211">
        <f>Položky!BD15</f>
        <v>0</v>
      </c>
      <c r="I8" s="212">
        <f>Položky!BE15</f>
        <v>0</v>
      </c>
    </row>
    <row r="9" spans="1:57" s="37" customFormat="1" x14ac:dyDescent="0.2">
      <c r="A9" s="209" t="str">
        <f>Položky!B16</f>
        <v>99</v>
      </c>
      <c r="B9" s="133" t="str">
        <f>Položky!C16</f>
        <v>Staveništní přesun hmot</v>
      </c>
      <c r="C9" s="69"/>
      <c r="D9" s="134"/>
      <c r="E9" s="210">
        <f>Položky!BA18</f>
        <v>0</v>
      </c>
      <c r="F9" s="211">
        <f>Položky!BB18</f>
        <v>0</v>
      </c>
      <c r="G9" s="211">
        <f>Položky!BC18</f>
        <v>0</v>
      </c>
      <c r="H9" s="211">
        <f>Položky!BD18</f>
        <v>0</v>
      </c>
      <c r="I9" s="212">
        <f>Položky!BE18</f>
        <v>0</v>
      </c>
    </row>
    <row r="10" spans="1:57" s="37" customFormat="1" x14ac:dyDescent="0.2">
      <c r="A10" s="209" t="str">
        <f>Položky!B19</f>
        <v>713</v>
      </c>
      <c r="B10" s="133" t="str">
        <f>Položky!C19</f>
        <v>Izolace tepelné</v>
      </c>
      <c r="C10" s="69"/>
      <c r="D10" s="134"/>
      <c r="E10" s="210">
        <f>Položky!BA24</f>
        <v>0</v>
      </c>
      <c r="F10" s="211">
        <f>Položky!BB24</f>
        <v>0</v>
      </c>
      <c r="G10" s="211">
        <f>Položky!BC24</f>
        <v>0</v>
      </c>
      <c r="H10" s="211">
        <f>Položky!BD24</f>
        <v>0</v>
      </c>
      <c r="I10" s="212">
        <f>Položky!BE24</f>
        <v>0</v>
      </c>
    </row>
    <row r="11" spans="1:57" s="37" customFormat="1" x14ac:dyDescent="0.2">
      <c r="A11" s="209" t="str">
        <f>Položky!B25</f>
        <v>M22</v>
      </c>
      <c r="B11" s="133" t="str">
        <f>Položky!C25</f>
        <v>Montáž sdělovací a zabezp. techniky</v>
      </c>
      <c r="C11" s="69"/>
      <c r="D11" s="134"/>
      <c r="E11" s="210">
        <f>Položky!BA64</f>
        <v>0</v>
      </c>
      <c r="F11" s="211">
        <f>Položky!BB64</f>
        <v>0</v>
      </c>
      <c r="G11" s="211">
        <f>Položky!BC64</f>
        <v>0</v>
      </c>
      <c r="H11" s="211">
        <f>Položky!BD64</f>
        <v>0</v>
      </c>
      <c r="I11" s="212">
        <f>Položky!BE64</f>
        <v>0</v>
      </c>
    </row>
    <row r="12" spans="1:57" s="37" customFormat="1" ht="13.5" thickBot="1" x14ac:dyDescent="0.25">
      <c r="A12" s="209" t="str">
        <f>Položky!B65</f>
        <v>D96</v>
      </c>
      <c r="B12" s="133" t="str">
        <f>Položky!C65</f>
        <v>Přesuny suti a vybouraných hmot</v>
      </c>
      <c r="C12" s="69"/>
      <c r="D12" s="134"/>
      <c r="E12" s="210">
        <f>Položky!BA82</f>
        <v>0</v>
      </c>
      <c r="F12" s="211">
        <f>Položky!BB82</f>
        <v>0</v>
      </c>
      <c r="G12" s="211">
        <f>Položky!BC82</f>
        <v>0</v>
      </c>
      <c r="H12" s="211">
        <f>Položky!BD82</f>
        <v>0</v>
      </c>
      <c r="I12" s="212">
        <f>Položky!BE82</f>
        <v>0</v>
      </c>
    </row>
    <row r="13" spans="1:57" s="141" customFormat="1" ht="13.5" thickBot="1" x14ac:dyDescent="0.25">
      <c r="A13" s="135"/>
      <c r="B13" s="136" t="s">
        <v>57</v>
      </c>
      <c r="C13" s="136"/>
      <c r="D13" s="137"/>
      <c r="E13" s="138">
        <f>SUM(E7:E12)</f>
        <v>0</v>
      </c>
      <c r="F13" s="139">
        <f>SUM(F7:F12)</f>
        <v>0</v>
      </c>
      <c r="G13" s="139">
        <f>SUM(G7:G12)</f>
        <v>0</v>
      </c>
      <c r="H13" s="139">
        <f>SUM(H7:H12)</f>
        <v>0</v>
      </c>
      <c r="I13" s="140">
        <f>SUM(I7:I12)</f>
        <v>0</v>
      </c>
    </row>
    <row r="14" spans="1:57" x14ac:dyDescent="0.2">
      <c r="A14" s="69"/>
      <c r="B14" s="69"/>
      <c r="C14" s="69"/>
      <c r="D14" s="69"/>
      <c r="E14" s="69"/>
      <c r="F14" s="69"/>
      <c r="G14" s="69"/>
      <c r="H14" s="69"/>
      <c r="I14" s="69"/>
    </row>
    <row r="15" spans="1:57" ht="19.5" customHeight="1" x14ac:dyDescent="0.25">
      <c r="A15" s="213"/>
      <c r="B15" s="213"/>
      <c r="C15" s="213"/>
      <c r="D15" s="213"/>
      <c r="E15" s="213"/>
      <c r="F15" s="213"/>
      <c r="G15" s="214"/>
      <c r="H15" s="213"/>
      <c r="I15" s="213"/>
      <c r="J15" s="215"/>
      <c r="K15" s="215"/>
      <c r="L15" s="215"/>
      <c r="M15" s="215"/>
      <c r="BA15" s="43"/>
      <c r="BB15" s="43"/>
      <c r="BC15" s="43"/>
      <c r="BD15" s="43"/>
      <c r="BE15" s="43"/>
    </row>
    <row r="16" spans="1:57" x14ac:dyDescent="0.2">
      <c r="A16" s="216"/>
      <c r="B16" s="216"/>
      <c r="C16" s="216"/>
      <c r="D16" s="216"/>
      <c r="E16" s="216"/>
      <c r="F16" s="216"/>
      <c r="G16" s="216"/>
      <c r="H16" s="216"/>
      <c r="I16" s="216"/>
      <c r="J16" s="215"/>
      <c r="K16" s="215"/>
      <c r="L16" s="215"/>
      <c r="M16" s="215"/>
    </row>
    <row r="17" spans="1:53" x14ac:dyDescent="0.2">
      <c r="A17" s="217"/>
      <c r="B17" s="217"/>
      <c r="C17" s="217"/>
      <c r="D17" s="216"/>
      <c r="E17" s="218"/>
      <c r="F17" s="218"/>
      <c r="G17" s="219"/>
      <c r="H17" s="220"/>
      <c r="I17" s="220"/>
      <c r="J17" s="215"/>
      <c r="K17" s="215"/>
      <c r="L17" s="215"/>
      <c r="M17" s="215"/>
    </row>
    <row r="18" spans="1:53" x14ac:dyDescent="0.2">
      <c r="A18" s="216"/>
      <c r="B18" s="216"/>
      <c r="C18" s="216"/>
      <c r="D18" s="216"/>
      <c r="E18" s="221"/>
      <c r="F18" s="222"/>
      <c r="G18" s="221"/>
      <c r="H18" s="223"/>
      <c r="I18" s="221"/>
      <c r="J18" s="215"/>
      <c r="K18" s="215"/>
      <c r="L18" s="215"/>
      <c r="M18" s="215"/>
      <c r="BA18">
        <v>0</v>
      </c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M19" s="215"/>
      <c r="BA19">
        <v>0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M20" s="215"/>
      <c r="BA20">
        <v>0</v>
      </c>
    </row>
    <row r="21" spans="1:53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M21" s="215"/>
      <c r="BA21">
        <v>0</v>
      </c>
    </row>
    <row r="22" spans="1:53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M22" s="215"/>
      <c r="BA22">
        <v>1</v>
      </c>
    </row>
    <row r="23" spans="1:53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M23" s="215"/>
      <c r="BA23">
        <v>1</v>
      </c>
    </row>
    <row r="24" spans="1:53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M24" s="215"/>
      <c r="BA24">
        <v>2</v>
      </c>
    </row>
    <row r="25" spans="1:53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M25" s="215"/>
      <c r="BA25">
        <v>2</v>
      </c>
    </row>
    <row r="26" spans="1:53" x14ac:dyDescent="0.2">
      <c r="A26" s="216"/>
      <c r="B26" s="217"/>
      <c r="C26" s="216"/>
      <c r="D26" s="224"/>
      <c r="E26" s="224"/>
      <c r="F26" s="224"/>
      <c r="G26" s="224"/>
      <c r="H26" s="225"/>
      <c r="I26" s="225"/>
      <c r="J26" s="215"/>
      <c r="K26" s="215"/>
      <c r="L26" s="215"/>
      <c r="M26" s="215"/>
    </row>
    <row r="27" spans="1:53" x14ac:dyDescent="0.2">
      <c r="A27" s="215"/>
      <c r="B27" s="215"/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</row>
    <row r="28" spans="1:53" x14ac:dyDescent="0.2">
      <c r="A28" s="215"/>
      <c r="B28" s="226"/>
      <c r="C28" s="215"/>
      <c r="D28" s="215"/>
      <c r="E28" s="215"/>
      <c r="F28" s="227"/>
      <c r="G28" s="228"/>
      <c r="H28" s="228"/>
      <c r="I28" s="229"/>
      <c r="J28" s="215"/>
      <c r="K28" s="215"/>
      <c r="L28" s="215"/>
      <c r="M28" s="215"/>
    </row>
    <row r="29" spans="1:53" x14ac:dyDescent="0.2">
      <c r="A29" s="215"/>
      <c r="B29" s="215"/>
      <c r="C29" s="215"/>
      <c r="D29" s="215"/>
      <c r="E29" s="215"/>
      <c r="F29" s="227"/>
      <c r="G29" s="228"/>
      <c r="H29" s="228"/>
      <c r="I29" s="229"/>
      <c r="J29" s="215"/>
      <c r="K29" s="215"/>
      <c r="L29" s="215"/>
      <c r="M29" s="215"/>
    </row>
    <row r="30" spans="1:53" x14ac:dyDescent="0.2">
      <c r="A30" s="215"/>
      <c r="B30" s="215"/>
      <c r="C30" s="215"/>
      <c r="D30" s="215"/>
      <c r="E30" s="215"/>
      <c r="F30" s="227"/>
      <c r="G30" s="228"/>
      <c r="H30" s="228"/>
      <c r="I30" s="229"/>
      <c r="J30" s="215"/>
      <c r="K30" s="215"/>
      <c r="L30" s="215"/>
      <c r="M30" s="215"/>
    </row>
    <row r="31" spans="1:53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  <c r="M31" s="215"/>
    </row>
    <row r="32" spans="1:53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  <c r="M32" s="215"/>
    </row>
    <row r="33" spans="1:13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  <c r="M33" s="215"/>
    </row>
    <row r="34" spans="1:13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</row>
    <row r="35" spans="1:13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</row>
    <row r="36" spans="1:13" x14ac:dyDescent="0.2">
      <c r="A36" s="215"/>
      <c r="B36" s="215"/>
      <c r="C36" s="215"/>
      <c r="D36" s="215"/>
      <c r="E36" s="215"/>
      <c r="F36" s="227"/>
      <c r="G36" s="228"/>
      <c r="H36" s="228"/>
      <c r="I36" s="229"/>
      <c r="J36" s="215"/>
      <c r="K36" s="215"/>
      <c r="L36" s="215"/>
      <c r="M36" s="215"/>
    </row>
    <row r="37" spans="1:13" x14ac:dyDescent="0.2">
      <c r="F37" s="142"/>
      <c r="G37" s="143"/>
      <c r="H37" s="143"/>
      <c r="I37" s="144"/>
    </row>
    <row r="38" spans="1:13" x14ac:dyDescent="0.2">
      <c r="F38" s="142"/>
      <c r="G38" s="143"/>
      <c r="H38" s="143"/>
      <c r="I38" s="144"/>
    </row>
    <row r="39" spans="1:13" x14ac:dyDescent="0.2">
      <c r="F39" s="142"/>
      <c r="G39" s="143"/>
      <c r="H39" s="143"/>
      <c r="I39" s="144"/>
    </row>
    <row r="40" spans="1:13" x14ac:dyDescent="0.2">
      <c r="F40" s="142"/>
      <c r="G40" s="143"/>
      <c r="H40" s="143"/>
      <c r="I40" s="144"/>
    </row>
    <row r="41" spans="1:13" x14ac:dyDescent="0.2">
      <c r="F41" s="142"/>
      <c r="G41" s="143"/>
      <c r="H41" s="143"/>
      <c r="I41" s="144"/>
    </row>
    <row r="42" spans="1:13" x14ac:dyDescent="0.2">
      <c r="F42" s="142"/>
      <c r="G42" s="143"/>
      <c r="H42" s="143"/>
      <c r="I42" s="144"/>
    </row>
    <row r="43" spans="1:13" x14ac:dyDescent="0.2">
      <c r="F43" s="142"/>
      <c r="G43" s="143"/>
      <c r="H43" s="143"/>
      <c r="I43" s="144"/>
    </row>
    <row r="44" spans="1:13" x14ac:dyDescent="0.2">
      <c r="F44" s="142"/>
      <c r="G44" s="143"/>
      <c r="H44" s="143"/>
      <c r="I44" s="144"/>
    </row>
    <row r="45" spans="1:13" x14ac:dyDescent="0.2">
      <c r="F45" s="142"/>
      <c r="G45" s="143"/>
      <c r="H45" s="143"/>
      <c r="I45" s="144"/>
    </row>
    <row r="46" spans="1:13" x14ac:dyDescent="0.2">
      <c r="F46" s="142"/>
      <c r="G46" s="143"/>
      <c r="H46" s="143"/>
      <c r="I46" s="144"/>
    </row>
    <row r="47" spans="1:13" x14ac:dyDescent="0.2">
      <c r="F47" s="142"/>
      <c r="G47" s="143"/>
      <c r="H47" s="143"/>
      <c r="I47" s="144"/>
    </row>
    <row r="48" spans="1:13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5"/>
  <sheetViews>
    <sheetView showGridLines="0" showZeros="0" zoomScaleNormal="100" workbookViewId="0">
      <selection activeCell="E4" sqref="E4:G4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43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Elektroinstalace - SKS 1.NP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6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7"/>
      <c r="C10" s="188" t="s">
        <v>82</v>
      </c>
      <c r="D10" s="189"/>
      <c r="E10" s="190">
        <v>6</v>
      </c>
      <c r="F10" s="191"/>
      <c r="G10" s="192"/>
      <c r="M10" s="186" t="s">
        <v>82</v>
      </c>
      <c r="O10" s="174"/>
    </row>
    <row r="11" spans="1:104" x14ac:dyDescent="0.2">
      <c r="A11" s="193"/>
      <c r="B11" s="194" t="s">
        <v>68</v>
      </c>
      <c r="C11" s="195" t="str">
        <f>CONCATENATE(B7," ",C7)</f>
        <v>61 Upravy povrchů vnitřní</v>
      </c>
      <c r="D11" s="196"/>
      <c r="E11" s="197"/>
      <c r="F11" s="198"/>
      <c r="G11" s="199">
        <f>SUM(G7:G10)</f>
        <v>0</v>
      </c>
      <c r="O11" s="174">
        <v>4</v>
      </c>
      <c r="BA11" s="200">
        <f>SUM(BA7:BA10)</f>
        <v>0</v>
      </c>
      <c r="BB11" s="200">
        <f>SUM(BB7:BB10)</f>
        <v>0</v>
      </c>
      <c r="BC11" s="200">
        <f>SUM(BC7:BC10)</f>
        <v>0</v>
      </c>
      <c r="BD11" s="200">
        <f>SUM(BD7:BD10)</f>
        <v>0</v>
      </c>
      <c r="BE11" s="200">
        <f>SUM(BE7:BE10)</f>
        <v>0</v>
      </c>
    </row>
    <row r="12" spans="1:104" x14ac:dyDescent="0.2">
      <c r="A12" s="167" t="s">
        <v>66</v>
      </c>
      <c r="B12" s="168" t="s">
        <v>83</v>
      </c>
      <c r="C12" s="169" t="s">
        <v>84</v>
      </c>
      <c r="D12" s="170"/>
      <c r="E12" s="171"/>
      <c r="F12" s="171"/>
      <c r="G12" s="172"/>
      <c r="H12" s="173"/>
      <c r="I12" s="173"/>
      <c r="O12" s="174">
        <v>1</v>
      </c>
    </row>
    <row r="13" spans="1:104" x14ac:dyDescent="0.2">
      <c r="A13" s="175">
        <v>2</v>
      </c>
      <c r="B13" s="176" t="s">
        <v>85</v>
      </c>
      <c r="C13" s="177" t="s">
        <v>86</v>
      </c>
      <c r="D13" s="178" t="s">
        <v>87</v>
      </c>
      <c r="E13" s="179">
        <v>10</v>
      </c>
      <c r="F13" s="179">
        <v>0</v>
      </c>
      <c r="G13" s="180">
        <f>E13*F13</f>
        <v>0</v>
      </c>
      <c r="O13" s="174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1</v>
      </c>
      <c r="CB13" s="174">
        <v>1</v>
      </c>
      <c r="CZ13" s="146">
        <v>0</v>
      </c>
    </row>
    <row r="14" spans="1:104" x14ac:dyDescent="0.2">
      <c r="A14" s="181"/>
      <c r="B14" s="182"/>
      <c r="C14" s="183" t="s">
        <v>88</v>
      </c>
      <c r="D14" s="184"/>
      <c r="E14" s="184"/>
      <c r="F14" s="184"/>
      <c r="G14" s="185"/>
      <c r="L14" s="186" t="s">
        <v>88</v>
      </c>
      <c r="O14" s="174">
        <v>3</v>
      </c>
    </row>
    <row r="15" spans="1:104" x14ac:dyDescent="0.2">
      <c r="A15" s="193"/>
      <c r="B15" s="194" t="s">
        <v>68</v>
      </c>
      <c r="C15" s="195" t="str">
        <f>CONCATENATE(B12," ",C12)</f>
        <v>97 Prorážení otvorů</v>
      </c>
      <c r="D15" s="196"/>
      <c r="E15" s="197"/>
      <c r="F15" s="198"/>
      <c r="G15" s="199">
        <f>SUM(G12:G14)</f>
        <v>0</v>
      </c>
      <c r="O15" s="174">
        <v>4</v>
      </c>
      <c r="BA15" s="200">
        <f>SUM(BA12:BA14)</f>
        <v>0</v>
      </c>
      <c r="BB15" s="200">
        <f>SUM(BB12:BB14)</f>
        <v>0</v>
      </c>
      <c r="BC15" s="200">
        <f>SUM(BC12:BC14)</f>
        <v>0</v>
      </c>
      <c r="BD15" s="200">
        <f>SUM(BD12:BD14)</f>
        <v>0</v>
      </c>
      <c r="BE15" s="200">
        <f>SUM(BE12:BE14)</f>
        <v>0</v>
      </c>
    </row>
    <row r="16" spans="1:104" x14ac:dyDescent="0.2">
      <c r="A16" s="167" t="s">
        <v>66</v>
      </c>
      <c r="B16" s="168" t="s">
        <v>89</v>
      </c>
      <c r="C16" s="169" t="s">
        <v>90</v>
      </c>
      <c r="D16" s="170"/>
      <c r="E16" s="171"/>
      <c r="F16" s="171"/>
      <c r="G16" s="172"/>
      <c r="H16" s="173"/>
      <c r="I16" s="173"/>
      <c r="O16" s="174">
        <v>1</v>
      </c>
    </row>
    <row r="17" spans="1:104" x14ac:dyDescent="0.2">
      <c r="A17" s="175">
        <v>3</v>
      </c>
      <c r="B17" s="176" t="s">
        <v>91</v>
      </c>
      <c r="C17" s="177" t="s">
        <v>92</v>
      </c>
      <c r="D17" s="178" t="s">
        <v>93</v>
      </c>
      <c r="E17" s="179">
        <v>0.40799999999999997</v>
      </c>
      <c r="F17" s="179">
        <v>0</v>
      </c>
      <c r="G17" s="180">
        <f>E17*F17</f>
        <v>0</v>
      </c>
      <c r="O17" s="174">
        <v>2</v>
      </c>
      <c r="AA17" s="146">
        <v>7</v>
      </c>
      <c r="AB17" s="146">
        <v>1</v>
      </c>
      <c r="AC17" s="146">
        <v>2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4">
        <v>7</v>
      </c>
      <c r="CB17" s="174">
        <v>1</v>
      </c>
      <c r="CZ17" s="146">
        <v>0</v>
      </c>
    </row>
    <row r="18" spans="1:104" x14ac:dyDescent="0.2">
      <c r="A18" s="193"/>
      <c r="B18" s="194" t="s">
        <v>68</v>
      </c>
      <c r="C18" s="195" t="str">
        <f>CONCATENATE(B16," ",C16)</f>
        <v>99 Staveništní přesun hmot</v>
      </c>
      <c r="D18" s="196"/>
      <c r="E18" s="197"/>
      <c r="F18" s="198"/>
      <c r="G18" s="199">
        <f>SUM(G16:G17)</f>
        <v>0</v>
      </c>
      <c r="O18" s="174">
        <v>4</v>
      </c>
      <c r="BA18" s="200">
        <f>SUM(BA16:BA17)</f>
        <v>0</v>
      </c>
      <c r="BB18" s="200">
        <f>SUM(BB16:BB17)</f>
        <v>0</v>
      </c>
      <c r="BC18" s="200">
        <f>SUM(BC16:BC17)</f>
        <v>0</v>
      </c>
      <c r="BD18" s="200">
        <f>SUM(BD16:BD17)</f>
        <v>0</v>
      </c>
      <c r="BE18" s="200">
        <f>SUM(BE16:BE17)</f>
        <v>0</v>
      </c>
    </row>
    <row r="19" spans="1:104" x14ac:dyDescent="0.2">
      <c r="A19" s="167" t="s">
        <v>66</v>
      </c>
      <c r="B19" s="168" t="s">
        <v>94</v>
      </c>
      <c r="C19" s="169" t="s">
        <v>95</v>
      </c>
      <c r="D19" s="170"/>
      <c r="E19" s="171"/>
      <c r="F19" s="171"/>
      <c r="G19" s="172"/>
      <c r="H19" s="173"/>
      <c r="I19" s="173"/>
      <c r="O19" s="174">
        <v>1</v>
      </c>
    </row>
    <row r="20" spans="1:104" x14ac:dyDescent="0.2">
      <c r="A20" s="175">
        <v>4</v>
      </c>
      <c r="B20" s="176" t="s">
        <v>96</v>
      </c>
      <c r="C20" s="177" t="s">
        <v>97</v>
      </c>
      <c r="D20" s="178" t="s">
        <v>80</v>
      </c>
      <c r="E20" s="179">
        <v>0.4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7</v>
      </c>
      <c r="CZ20" s="146">
        <v>8.4999999999999995E-4</v>
      </c>
    </row>
    <row r="21" spans="1:104" x14ac:dyDescent="0.2">
      <c r="A21" s="181"/>
      <c r="B21" s="182"/>
      <c r="C21" s="183"/>
      <c r="D21" s="184"/>
      <c r="E21" s="184"/>
      <c r="F21" s="184"/>
      <c r="G21" s="185"/>
      <c r="L21" s="186"/>
      <c r="O21" s="174">
        <v>3</v>
      </c>
    </row>
    <row r="22" spans="1:104" x14ac:dyDescent="0.2">
      <c r="A22" s="175">
        <v>5</v>
      </c>
      <c r="B22" s="176" t="s">
        <v>98</v>
      </c>
      <c r="C22" s="177" t="s">
        <v>99</v>
      </c>
      <c r="D22" s="178" t="s">
        <v>87</v>
      </c>
      <c r="E22" s="179">
        <v>2</v>
      </c>
      <c r="F22" s="179">
        <v>0</v>
      </c>
      <c r="G22" s="180">
        <f>E22*F22</f>
        <v>0</v>
      </c>
      <c r="O22" s="174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4">
        <v>1</v>
      </c>
      <c r="CB22" s="174">
        <v>7</v>
      </c>
      <c r="CZ22" s="146">
        <v>1.8600000000000001E-3</v>
      </c>
    </row>
    <row r="23" spans="1:104" x14ac:dyDescent="0.2">
      <c r="A23" s="181"/>
      <c r="B23" s="182"/>
      <c r="C23" s="183"/>
      <c r="D23" s="184"/>
      <c r="E23" s="184"/>
      <c r="F23" s="184"/>
      <c r="G23" s="185"/>
      <c r="L23" s="186"/>
      <c r="O23" s="174">
        <v>3</v>
      </c>
    </row>
    <row r="24" spans="1:104" x14ac:dyDescent="0.2">
      <c r="A24" s="193"/>
      <c r="B24" s="194" t="s">
        <v>68</v>
      </c>
      <c r="C24" s="195" t="str">
        <f>CONCATENATE(B19," ",C19)</f>
        <v>713 Izolace tepelné</v>
      </c>
      <c r="D24" s="196"/>
      <c r="E24" s="197"/>
      <c r="F24" s="198"/>
      <c r="G24" s="199">
        <f>SUM(G19:G23)</f>
        <v>0</v>
      </c>
      <c r="O24" s="174">
        <v>4</v>
      </c>
      <c r="BA24" s="200">
        <f>SUM(BA19:BA23)</f>
        <v>0</v>
      </c>
      <c r="BB24" s="200">
        <f>SUM(BB19:BB23)</f>
        <v>0</v>
      </c>
      <c r="BC24" s="200">
        <f>SUM(BC19:BC23)</f>
        <v>0</v>
      </c>
      <c r="BD24" s="200">
        <f>SUM(BD19:BD23)</f>
        <v>0</v>
      </c>
      <c r="BE24" s="200">
        <f>SUM(BE19:BE23)</f>
        <v>0</v>
      </c>
    </row>
    <row r="25" spans="1:104" x14ac:dyDescent="0.2">
      <c r="A25" s="167" t="s">
        <v>66</v>
      </c>
      <c r="B25" s="168" t="s">
        <v>100</v>
      </c>
      <c r="C25" s="169" t="s">
        <v>101</v>
      </c>
      <c r="D25" s="170"/>
      <c r="E25" s="171"/>
      <c r="F25" s="171"/>
      <c r="G25" s="172"/>
      <c r="H25" s="173"/>
      <c r="I25" s="173"/>
      <c r="O25" s="174">
        <v>1</v>
      </c>
    </row>
    <row r="26" spans="1:104" x14ac:dyDescent="0.2">
      <c r="A26" s="175">
        <v>6</v>
      </c>
      <c r="B26" s="176" t="s">
        <v>102</v>
      </c>
      <c r="C26" s="177" t="s">
        <v>103</v>
      </c>
      <c r="D26" s="178" t="s">
        <v>87</v>
      </c>
      <c r="E26" s="179">
        <v>28</v>
      </c>
      <c r="F26" s="179">
        <v>0</v>
      </c>
      <c r="G26" s="180">
        <f>E26*F26</f>
        <v>0</v>
      </c>
      <c r="O26" s="174">
        <v>2</v>
      </c>
      <c r="AA26" s="146">
        <v>1</v>
      </c>
      <c r="AB26" s="146">
        <v>9</v>
      </c>
      <c r="AC26" s="146">
        <v>9</v>
      </c>
      <c r="AZ26" s="146">
        <v>4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4">
        <v>1</v>
      </c>
      <c r="CB26" s="174">
        <v>9</v>
      </c>
      <c r="CZ26" s="146">
        <v>1.2E-4</v>
      </c>
    </row>
    <row r="27" spans="1:104" x14ac:dyDescent="0.2">
      <c r="A27" s="181"/>
      <c r="B27" s="187"/>
      <c r="C27" s="188" t="s">
        <v>104</v>
      </c>
      <c r="D27" s="189"/>
      <c r="E27" s="190">
        <v>11</v>
      </c>
      <c r="F27" s="191"/>
      <c r="G27" s="192"/>
      <c r="M27" s="186" t="s">
        <v>104</v>
      </c>
      <c r="O27" s="174"/>
    </row>
    <row r="28" spans="1:104" x14ac:dyDescent="0.2">
      <c r="A28" s="181"/>
      <c r="B28" s="187"/>
      <c r="C28" s="188" t="s">
        <v>105</v>
      </c>
      <c r="D28" s="189"/>
      <c r="E28" s="190">
        <v>12</v>
      </c>
      <c r="F28" s="191"/>
      <c r="G28" s="192"/>
      <c r="M28" s="186" t="s">
        <v>105</v>
      </c>
      <c r="O28" s="174"/>
    </row>
    <row r="29" spans="1:104" x14ac:dyDescent="0.2">
      <c r="A29" s="181"/>
      <c r="B29" s="187"/>
      <c r="C29" s="188" t="s">
        <v>106</v>
      </c>
      <c r="D29" s="189"/>
      <c r="E29" s="190">
        <v>5</v>
      </c>
      <c r="F29" s="191"/>
      <c r="G29" s="192"/>
      <c r="M29" s="186" t="s">
        <v>106</v>
      </c>
      <c r="O29" s="174"/>
    </row>
    <row r="30" spans="1:104" x14ac:dyDescent="0.2">
      <c r="A30" s="175">
        <v>7</v>
      </c>
      <c r="B30" s="176" t="s">
        <v>107</v>
      </c>
      <c r="C30" s="177" t="s">
        <v>108</v>
      </c>
      <c r="D30" s="178" t="s">
        <v>109</v>
      </c>
      <c r="E30" s="179">
        <v>75</v>
      </c>
      <c r="F30" s="179">
        <v>0</v>
      </c>
      <c r="G30" s="180">
        <f>E30*F30</f>
        <v>0</v>
      </c>
      <c r="O30" s="174">
        <v>2</v>
      </c>
      <c r="AA30" s="146">
        <v>1</v>
      </c>
      <c r="AB30" s="146">
        <v>9</v>
      </c>
      <c r="AC30" s="146">
        <v>9</v>
      </c>
      <c r="AZ30" s="146">
        <v>4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4">
        <v>1</v>
      </c>
      <c r="CB30" s="174">
        <v>9</v>
      </c>
      <c r="CZ30" s="146">
        <v>3.356E-2</v>
      </c>
    </row>
    <row r="31" spans="1:104" x14ac:dyDescent="0.2">
      <c r="A31" s="181"/>
      <c r="B31" s="182"/>
      <c r="C31" s="183" t="s">
        <v>110</v>
      </c>
      <c r="D31" s="184"/>
      <c r="E31" s="184"/>
      <c r="F31" s="184"/>
      <c r="G31" s="185"/>
      <c r="L31" s="186" t="s">
        <v>110</v>
      </c>
      <c r="O31" s="174">
        <v>3</v>
      </c>
    </row>
    <row r="32" spans="1:104" x14ac:dyDescent="0.2">
      <c r="A32" s="181"/>
      <c r="B32" s="187"/>
      <c r="C32" s="188" t="s">
        <v>111</v>
      </c>
      <c r="D32" s="189"/>
      <c r="E32" s="190">
        <v>10</v>
      </c>
      <c r="F32" s="191"/>
      <c r="G32" s="192"/>
      <c r="M32" s="186" t="s">
        <v>111</v>
      </c>
      <c r="O32" s="174"/>
    </row>
    <row r="33" spans="1:104" x14ac:dyDescent="0.2">
      <c r="A33" s="181"/>
      <c r="B33" s="187"/>
      <c r="C33" s="188" t="s">
        <v>112</v>
      </c>
      <c r="D33" s="189"/>
      <c r="E33" s="190">
        <v>65</v>
      </c>
      <c r="F33" s="191"/>
      <c r="G33" s="192"/>
      <c r="M33" s="186" t="s">
        <v>112</v>
      </c>
      <c r="O33" s="174"/>
    </row>
    <row r="34" spans="1:104" x14ac:dyDescent="0.2">
      <c r="A34" s="175">
        <v>8</v>
      </c>
      <c r="B34" s="176" t="s">
        <v>113</v>
      </c>
      <c r="C34" s="177" t="s">
        <v>114</v>
      </c>
      <c r="D34" s="178" t="s">
        <v>109</v>
      </c>
      <c r="E34" s="179">
        <v>25</v>
      </c>
      <c r="F34" s="179">
        <v>0</v>
      </c>
      <c r="G34" s="180">
        <f>E34*F34</f>
        <v>0</v>
      </c>
      <c r="O34" s="174">
        <v>2</v>
      </c>
      <c r="AA34" s="146">
        <v>1</v>
      </c>
      <c r="AB34" s="146">
        <v>9</v>
      </c>
      <c r="AC34" s="146">
        <v>9</v>
      </c>
      <c r="AZ34" s="146">
        <v>4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4">
        <v>1</v>
      </c>
      <c r="CB34" s="174">
        <v>9</v>
      </c>
      <c r="CZ34" s="146">
        <v>3.3739999999999999E-2</v>
      </c>
    </row>
    <row r="35" spans="1:104" x14ac:dyDescent="0.2">
      <c r="A35" s="181"/>
      <c r="B35" s="182"/>
      <c r="C35" s="183" t="s">
        <v>115</v>
      </c>
      <c r="D35" s="184"/>
      <c r="E35" s="184"/>
      <c r="F35" s="184"/>
      <c r="G35" s="185"/>
      <c r="L35" s="186" t="s">
        <v>115</v>
      </c>
      <c r="O35" s="174">
        <v>3</v>
      </c>
    </row>
    <row r="36" spans="1:104" x14ac:dyDescent="0.2">
      <c r="A36" s="175">
        <v>9</v>
      </c>
      <c r="B36" s="176" t="s">
        <v>116</v>
      </c>
      <c r="C36" s="177" t="s">
        <v>117</v>
      </c>
      <c r="D36" s="178" t="s">
        <v>109</v>
      </c>
      <c r="E36" s="179">
        <v>475</v>
      </c>
      <c r="F36" s="179">
        <v>0</v>
      </c>
      <c r="G36" s="180">
        <f>E36*F36</f>
        <v>0</v>
      </c>
      <c r="O36" s="174">
        <v>2</v>
      </c>
      <c r="AA36" s="146">
        <v>1</v>
      </c>
      <c r="AB36" s="146">
        <v>9</v>
      </c>
      <c r="AC36" s="146">
        <v>9</v>
      </c>
      <c r="AZ36" s="146">
        <v>4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1</v>
      </c>
      <c r="CB36" s="174">
        <v>9</v>
      </c>
      <c r="CZ36" s="146">
        <v>0</v>
      </c>
    </row>
    <row r="37" spans="1:104" x14ac:dyDescent="0.2">
      <c r="A37" s="181"/>
      <c r="B37" s="182"/>
      <c r="C37" s="183"/>
      <c r="D37" s="184"/>
      <c r="E37" s="184"/>
      <c r="F37" s="184"/>
      <c r="G37" s="185"/>
      <c r="L37" s="186"/>
      <c r="O37" s="174">
        <v>3</v>
      </c>
    </row>
    <row r="38" spans="1:104" x14ac:dyDescent="0.2">
      <c r="A38" s="181"/>
      <c r="B38" s="187"/>
      <c r="C38" s="188" t="s">
        <v>118</v>
      </c>
      <c r="D38" s="189"/>
      <c r="E38" s="190">
        <v>210</v>
      </c>
      <c r="F38" s="191"/>
      <c r="G38" s="192"/>
      <c r="M38" s="186" t="s">
        <v>118</v>
      </c>
      <c r="O38" s="174"/>
    </row>
    <row r="39" spans="1:104" x14ac:dyDescent="0.2">
      <c r="A39" s="181"/>
      <c r="B39" s="187"/>
      <c r="C39" s="188" t="s">
        <v>119</v>
      </c>
      <c r="D39" s="189"/>
      <c r="E39" s="190">
        <v>220</v>
      </c>
      <c r="F39" s="191"/>
      <c r="G39" s="192"/>
      <c r="M39" s="186" t="s">
        <v>119</v>
      </c>
      <c r="O39" s="174"/>
    </row>
    <row r="40" spans="1:104" x14ac:dyDescent="0.2">
      <c r="A40" s="181"/>
      <c r="B40" s="187"/>
      <c r="C40" s="188" t="s">
        <v>120</v>
      </c>
      <c r="D40" s="189"/>
      <c r="E40" s="190">
        <v>45</v>
      </c>
      <c r="F40" s="191"/>
      <c r="G40" s="192"/>
      <c r="M40" s="186" t="s">
        <v>120</v>
      </c>
      <c r="O40" s="174"/>
    </row>
    <row r="41" spans="1:104" x14ac:dyDescent="0.2">
      <c r="A41" s="175">
        <v>10</v>
      </c>
      <c r="B41" s="176" t="s">
        <v>121</v>
      </c>
      <c r="C41" s="177" t="s">
        <v>122</v>
      </c>
      <c r="D41" s="178" t="s">
        <v>87</v>
      </c>
      <c r="E41" s="179">
        <v>9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9</v>
      </c>
      <c r="AC41" s="146">
        <v>9</v>
      </c>
      <c r="AZ41" s="146">
        <v>4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9</v>
      </c>
      <c r="CZ41" s="146">
        <v>0</v>
      </c>
    </row>
    <row r="42" spans="1:104" x14ac:dyDescent="0.2">
      <c r="A42" s="175">
        <v>11</v>
      </c>
      <c r="B42" s="176" t="s">
        <v>123</v>
      </c>
      <c r="C42" s="177" t="s">
        <v>124</v>
      </c>
      <c r="D42" s="178" t="s">
        <v>87</v>
      </c>
      <c r="E42" s="179">
        <v>11</v>
      </c>
      <c r="F42" s="179">
        <v>0</v>
      </c>
      <c r="G42" s="180">
        <f>E42*F42</f>
        <v>0</v>
      </c>
      <c r="O42" s="174">
        <v>2</v>
      </c>
      <c r="AA42" s="146">
        <v>1</v>
      </c>
      <c r="AB42" s="146">
        <v>9</v>
      </c>
      <c r="AC42" s="146">
        <v>9</v>
      </c>
      <c r="AZ42" s="146">
        <v>4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4">
        <v>1</v>
      </c>
      <c r="CB42" s="174">
        <v>9</v>
      </c>
      <c r="CZ42" s="146">
        <v>0</v>
      </c>
    </row>
    <row r="43" spans="1:104" x14ac:dyDescent="0.2">
      <c r="A43" s="175">
        <v>12</v>
      </c>
      <c r="B43" s="176" t="s">
        <v>125</v>
      </c>
      <c r="C43" s="177" t="s">
        <v>126</v>
      </c>
      <c r="D43" s="178" t="s">
        <v>87</v>
      </c>
      <c r="E43" s="179">
        <v>1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9</v>
      </c>
      <c r="AC43" s="146">
        <v>9</v>
      </c>
      <c r="AZ43" s="146">
        <v>4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1</v>
      </c>
      <c r="CB43" s="174">
        <v>9</v>
      </c>
      <c r="CZ43" s="146">
        <v>0</v>
      </c>
    </row>
    <row r="44" spans="1:104" x14ac:dyDescent="0.2">
      <c r="A44" s="175">
        <v>13</v>
      </c>
      <c r="B44" s="176" t="s">
        <v>127</v>
      </c>
      <c r="C44" s="177" t="s">
        <v>128</v>
      </c>
      <c r="D44" s="178" t="s">
        <v>87</v>
      </c>
      <c r="E44" s="179">
        <v>1</v>
      </c>
      <c r="F44" s="179">
        <v>0</v>
      </c>
      <c r="G44" s="180">
        <f>E44*F44</f>
        <v>0</v>
      </c>
      <c r="O44" s="174">
        <v>2</v>
      </c>
      <c r="AA44" s="146">
        <v>1</v>
      </c>
      <c r="AB44" s="146">
        <v>9</v>
      </c>
      <c r="AC44" s="146">
        <v>9</v>
      </c>
      <c r="AZ44" s="146">
        <v>4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4">
        <v>1</v>
      </c>
      <c r="CB44" s="174">
        <v>9</v>
      </c>
      <c r="CZ44" s="146">
        <v>0</v>
      </c>
    </row>
    <row r="45" spans="1:104" x14ac:dyDescent="0.2">
      <c r="A45" s="175">
        <v>14</v>
      </c>
      <c r="B45" s="176" t="s">
        <v>129</v>
      </c>
      <c r="C45" s="177" t="s">
        <v>130</v>
      </c>
      <c r="D45" s="178" t="s">
        <v>87</v>
      </c>
      <c r="E45" s="179">
        <v>30</v>
      </c>
      <c r="F45" s="179">
        <v>0</v>
      </c>
      <c r="G45" s="180">
        <f>E45*F45</f>
        <v>0</v>
      </c>
      <c r="O45" s="174">
        <v>2</v>
      </c>
      <c r="AA45" s="146">
        <v>1</v>
      </c>
      <c r="AB45" s="146">
        <v>9</v>
      </c>
      <c r="AC45" s="146">
        <v>9</v>
      </c>
      <c r="AZ45" s="146">
        <v>4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4">
        <v>1</v>
      </c>
      <c r="CB45" s="174">
        <v>9</v>
      </c>
      <c r="CZ45" s="146">
        <v>0</v>
      </c>
    </row>
    <row r="46" spans="1:104" x14ac:dyDescent="0.2">
      <c r="A46" s="175">
        <v>15</v>
      </c>
      <c r="B46" s="176" t="s">
        <v>131</v>
      </c>
      <c r="C46" s="177" t="s">
        <v>132</v>
      </c>
      <c r="D46" s="178" t="s">
        <v>87</v>
      </c>
      <c r="E46" s="179">
        <v>30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1</v>
      </c>
      <c r="CB46" s="174">
        <v>9</v>
      </c>
      <c r="CZ46" s="146">
        <v>0</v>
      </c>
    </row>
    <row r="47" spans="1:104" x14ac:dyDescent="0.2">
      <c r="A47" s="175">
        <v>16</v>
      </c>
      <c r="B47" s="176" t="s">
        <v>133</v>
      </c>
      <c r="C47" s="177" t="s">
        <v>134</v>
      </c>
      <c r="D47" s="178" t="s">
        <v>87</v>
      </c>
      <c r="E47" s="179">
        <v>30</v>
      </c>
      <c r="F47" s="179">
        <v>0</v>
      </c>
      <c r="G47" s="180">
        <f>E47*F47</f>
        <v>0</v>
      </c>
      <c r="O47" s="174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4">
        <v>1</v>
      </c>
      <c r="CB47" s="174">
        <v>9</v>
      </c>
      <c r="CZ47" s="146">
        <v>0</v>
      </c>
    </row>
    <row r="48" spans="1:104" x14ac:dyDescent="0.2">
      <c r="A48" s="175">
        <v>17</v>
      </c>
      <c r="B48" s="176" t="s">
        <v>135</v>
      </c>
      <c r="C48" s="177" t="s">
        <v>136</v>
      </c>
      <c r="D48" s="178" t="s">
        <v>137</v>
      </c>
      <c r="E48" s="179">
        <v>16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9</v>
      </c>
      <c r="CZ48" s="146">
        <v>0</v>
      </c>
    </row>
    <row r="49" spans="1:104" x14ac:dyDescent="0.2">
      <c r="A49" s="181"/>
      <c r="B49" s="182"/>
      <c r="C49" s="183" t="s">
        <v>138</v>
      </c>
      <c r="D49" s="184"/>
      <c r="E49" s="184"/>
      <c r="F49" s="184"/>
      <c r="G49" s="185"/>
      <c r="L49" s="186" t="s">
        <v>138</v>
      </c>
      <c r="O49" s="174">
        <v>3</v>
      </c>
    </row>
    <row r="50" spans="1:104" x14ac:dyDescent="0.2">
      <c r="A50" s="175">
        <v>18</v>
      </c>
      <c r="B50" s="176" t="s">
        <v>139</v>
      </c>
      <c r="C50" s="177" t="s">
        <v>140</v>
      </c>
      <c r="D50" s="178" t="s">
        <v>109</v>
      </c>
      <c r="E50" s="179">
        <v>535</v>
      </c>
      <c r="F50" s="179">
        <v>0</v>
      </c>
      <c r="G50" s="180">
        <f>E50*F50</f>
        <v>0</v>
      </c>
      <c r="O50" s="174">
        <v>2</v>
      </c>
      <c r="AA50" s="146">
        <v>3</v>
      </c>
      <c r="AB50" s="146">
        <v>9</v>
      </c>
      <c r="AC50" s="146" t="s">
        <v>139</v>
      </c>
      <c r="AZ50" s="146">
        <v>3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3</v>
      </c>
      <c r="CB50" s="174">
        <v>9</v>
      </c>
      <c r="CZ50" s="146">
        <v>2.0000000000000002E-5</v>
      </c>
    </row>
    <row r="51" spans="1:104" x14ac:dyDescent="0.2">
      <c r="A51" s="181"/>
      <c r="B51" s="182"/>
      <c r="C51" s="183" t="s">
        <v>141</v>
      </c>
      <c r="D51" s="184"/>
      <c r="E51" s="184"/>
      <c r="F51" s="184"/>
      <c r="G51" s="185"/>
      <c r="L51" s="186" t="s">
        <v>141</v>
      </c>
      <c r="O51" s="174">
        <v>3</v>
      </c>
    </row>
    <row r="52" spans="1:104" x14ac:dyDescent="0.2">
      <c r="A52" s="181"/>
      <c r="B52" s="187"/>
      <c r="C52" s="188" t="s">
        <v>118</v>
      </c>
      <c r="D52" s="189"/>
      <c r="E52" s="190">
        <v>210</v>
      </c>
      <c r="F52" s="191"/>
      <c r="G52" s="192"/>
      <c r="M52" s="186" t="s">
        <v>118</v>
      </c>
      <c r="O52" s="174"/>
    </row>
    <row r="53" spans="1:104" x14ac:dyDescent="0.2">
      <c r="A53" s="181"/>
      <c r="B53" s="187"/>
      <c r="C53" s="188" t="s">
        <v>142</v>
      </c>
      <c r="D53" s="189"/>
      <c r="E53" s="190">
        <v>220</v>
      </c>
      <c r="F53" s="191"/>
      <c r="G53" s="192"/>
      <c r="M53" s="186" t="s">
        <v>142</v>
      </c>
      <c r="O53" s="174"/>
    </row>
    <row r="54" spans="1:104" x14ac:dyDescent="0.2">
      <c r="A54" s="181"/>
      <c r="B54" s="187"/>
      <c r="C54" s="188" t="s">
        <v>120</v>
      </c>
      <c r="D54" s="189"/>
      <c r="E54" s="190">
        <v>45</v>
      </c>
      <c r="F54" s="191"/>
      <c r="G54" s="192"/>
      <c r="M54" s="186" t="s">
        <v>120</v>
      </c>
      <c r="O54" s="174"/>
    </row>
    <row r="55" spans="1:104" x14ac:dyDescent="0.2">
      <c r="A55" s="181"/>
      <c r="B55" s="187"/>
      <c r="C55" s="188" t="s">
        <v>143</v>
      </c>
      <c r="D55" s="189"/>
      <c r="E55" s="190">
        <v>60</v>
      </c>
      <c r="F55" s="191"/>
      <c r="G55" s="192"/>
      <c r="M55" s="186" t="s">
        <v>143</v>
      </c>
      <c r="O55" s="174"/>
    </row>
    <row r="56" spans="1:104" x14ac:dyDescent="0.2">
      <c r="A56" s="175">
        <v>19</v>
      </c>
      <c r="B56" s="176" t="s">
        <v>144</v>
      </c>
      <c r="C56" s="177" t="s">
        <v>145</v>
      </c>
      <c r="D56" s="178" t="s">
        <v>109</v>
      </c>
      <c r="E56" s="179">
        <v>28</v>
      </c>
      <c r="F56" s="179">
        <v>0</v>
      </c>
      <c r="G56" s="180">
        <f>E56*F56</f>
        <v>0</v>
      </c>
      <c r="O56" s="174">
        <v>2</v>
      </c>
      <c r="AA56" s="146">
        <v>3</v>
      </c>
      <c r="AB56" s="146">
        <v>9</v>
      </c>
      <c r="AC56" s="146">
        <v>345710544</v>
      </c>
      <c r="AZ56" s="146">
        <v>3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4">
        <v>3</v>
      </c>
      <c r="CB56" s="174">
        <v>9</v>
      </c>
      <c r="CZ56" s="146">
        <v>1.2999999999999999E-4</v>
      </c>
    </row>
    <row r="57" spans="1:104" x14ac:dyDescent="0.2">
      <c r="A57" s="181"/>
      <c r="B57" s="182"/>
      <c r="C57" s="183" t="s">
        <v>115</v>
      </c>
      <c r="D57" s="184"/>
      <c r="E57" s="184"/>
      <c r="F57" s="184"/>
      <c r="G57" s="185"/>
      <c r="L57" s="186" t="s">
        <v>115</v>
      </c>
      <c r="O57" s="174">
        <v>3</v>
      </c>
    </row>
    <row r="58" spans="1:104" x14ac:dyDescent="0.2">
      <c r="A58" s="175">
        <v>20</v>
      </c>
      <c r="B58" s="176" t="s">
        <v>146</v>
      </c>
      <c r="C58" s="177" t="s">
        <v>147</v>
      </c>
      <c r="D58" s="178" t="s">
        <v>109</v>
      </c>
      <c r="E58" s="179">
        <v>80</v>
      </c>
      <c r="F58" s="179">
        <v>0</v>
      </c>
      <c r="G58" s="180">
        <f>E58*F58</f>
        <v>0</v>
      </c>
      <c r="O58" s="174">
        <v>2</v>
      </c>
      <c r="AA58" s="146">
        <v>3</v>
      </c>
      <c r="AB58" s="146">
        <v>9</v>
      </c>
      <c r="AC58" s="146">
        <v>34571063</v>
      </c>
      <c r="AZ58" s="146">
        <v>3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4">
        <v>3</v>
      </c>
      <c r="CB58" s="174">
        <v>9</v>
      </c>
      <c r="CZ58" s="146">
        <v>6.0000000000000002E-5</v>
      </c>
    </row>
    <row r="59" spans="1:104" x14ac:dyDescent="0.2">
      <c r="A59" s="175">
        <v>21</v>
      </c>
      <c r="B59" s="176" t="s">
        <v>148</v>
      </c>
      <c r="C59" s="177" t="s">
        <v>149</v>
      </c>
      <c r="D59" s="178" t="s">
        <v>87</v>
      </c>
      <c r="E59" s="179">
        <v>1</v>
      </c>
      <c r="F59" s="179">
        <v>0</v>
      </c>
      <c r="G59" s="180">
        <f>E59*F59</f>
        <v>0</v>
      </c>
      <c r="O59" s="174">
        <v>2</v>
      </c>
      <c r="AA59" s="146">
        <v>3</v>
      </c>
      <c r="AB59" s="146">
        <v>9</v>
      </c>
      <c r="AC59" s="146" t="s">
        <v>148</v>
      </c>
      <c r="AZ59" s="146">
        <v>3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4">
        <v>3</v>
      </c>
      <c r="CB59" s="174">
        <v>9</v>
      </c>
      <c r="CZ59" s="146">
        <v>1.1999999999999999E-3</v>
      </c>
    </row>
    <row r="60" spans="1:104" x14ac:dyDescent="0.2">
      <c r="A60" s="175">
        <v>22</v>
      </c>
      <c r="B60" s="176" t="s">
        <v>150</v>
      </c>
      <c r="C60" s="177" t="s">
        <v>151</v>
      </c>
      <c r="D60" s="178" t="s">
        <v>87</v>
      </c>
      <c r="E60" s="179">
        <v>11</v>
      </c>
      <c r="F60" s="179">
        <v>0</v>
      </c>
      <c r="G60" s="180">
        <f>E60*F60</f>
        <v>0</v>
      </c>
      <c r="O60" s="174">
        <v>2</v>
      </c>
      <c r="AA60" s="146">
        <v>3</v>
      </c>
      <c r="AB60" s="146">
        <v>9</v>
      </c>
      <c r="AC60" s="146">
        <v>371202013</v>
      </c>
      <c r="AZ60" s="146">
        <v>3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4">
        <v>3</v>
      </c>
      <c r="CB60" s="174">
        <v>9</v>
      </c>
      <c r="CZ60" s="146">
        <v>0</v>
      </c>
    </row>
    <row r="61" spans="1:104" x14ac:dyDescent="0.2">
      <c r="A61" s="181"/>
      <c r="B61" s="182"/>
      <c r="C61" s="183" t="s">
        <v>152</v>
      </c>
      <c r="D61" s="184"/>
      <c r="E61" s="184"/>
      <c r="F61" s="184"/>
      <c r="G61" s="185"/>
      <c r="L61" s="186" t="s">
        <v>152</v>
      </c>
      <c r="O61" s="174">
        <v>3</v>
      </c>
    </row>
    <row r="62" spans="1:104" x14ac:dyDescent="0.2">
      <c r="A62" s="175">
        <v>23</v>
      </c>
      <c r="B62" s="176" t="s">
        <v>153</v>
      </c>
      <c r="C62" s="177" t="s">
        <v>154</v>
      </c>
      <c r="D62" s="178" t="s">
        <v>87</v>
      </c>
      <c r="E62" s="179">
        <v>1</v>
      </c>
      <c r="F62" s="179">
        <v>0</v>
      </c>
      <c r="G62" s="180">
        <f>E62*F62</f>
        <v>0</v>
      </c>
      <c r="O62" s="174">
        <v>2</v>
      </c>
      <c r="AA62" s="146">
        <v>3</v>
      </c>
      <c r="AB62" s="146">
        <v>9</v>
      </c>
      <c r="AC62" s="146" t="s">
        <v>153</v>
      </c>
      <c r="AZ62" s="146">
        <v>3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4">
        <v>3</v>
      </c>
      <c r="CB62" s="174">
        <v>9</v>
      </c>
      <c r="CZ62" s="146">
        <v>0.126</v>
      </c>
    </row>
    <row r="63" spans="1:104" x14ac:dyDescent="0.2">
      <c r="A63" s="181"/>
      <c r="B63" s="182"/>
      <c r="C63" s="183" t="s">
        <v>155</v>
      </c>
      <c r="D63" s="184"/>
      <c r="E63" s="184"/>
      <c r="F63" s="184"/>
      <c r="G63" s="185"/>
      <c r="L63" s="186" t="s">
        <v>155</v>
      </c>
      <c r="O63" s="174">
        <v>3</v>
      </c>
    </row>
    <row r="64" spans="1:104" x14ac:dyDescent="0.2">
      <c r="A64" s="193"/>
      <c r="B64" s="194" t="s">
        <v>68</v>
      </c>
      <c r="C64" s="195" t="str">
        <f>CONCATENATE(B25," ",C25)</f>
        <v>M22 Montáž sdělovací a zabezp. techniky</v>
      </c>
      <c r="D64" s="196"/>
      <c r="E64" s="197"/>
      <c r="F64" s="198"/>
      <c r="G64" s="199">
        <f>SUM(G25:G63)</f>
        <v>0</v>
      </c>
      <c r="O64" s="174">
        <v>4</v>
      </c>
      <c r="BA64" s="200">
        <f>SUM(BA25:BA63)</f>
        <v>0</v>
      </c>
      <c r="BB64" s="200">
        <f>SUM(BB25:BB63)</f>
        <v>0</v>
      </c>
      <c r="BC64" s="200">
        <f>SUM(BC25:BC63)</f>
        <v>0</v>
      </c>
      <c r="BD64" s="200">
        <f>SUM(BD25:BD63)</f>
        <v>0</v>
      </c>
      <c r="BE64" s="200">
        <f>SUM(BE25:BE63)</f>
        <v>0</v>
      </c>
    </row>
    <row r="65" spans="1:104" x14ac:dyDescent="0.2">
      <c r="A65" s="167" t="s">
        <v>66</v>
      </c>
      <c r="B65" s="168" t="s">
        <v>156</v>
      </c>
      <c r="C65" s="169" t="s">
        <v>157</v>
      </c>
      <c r="D65" s="170"/>
      <c r="E65" s="171"/>
      <c r="F65" s="171"/>
      <c r="G65" s="172"/>
      <c r="H65" s="173"/>
      <c r="I65" s="173"/>
      <c r="O65" s="174">
        <v>1</v>
      </c>
    </row>
    <row r="66" spans="1:104" x14ac:dyDescent="0.2">
      <c r="A66" s="175">
        <v>24</v>
      </c>
      <c r="B66" s="176" t="s">
        <v>158</v>
      </c>
      <c r="C66" s="177" t="s">
        <v>159</v>
      </c>
      <c r="D66" s="178" t="s">
        <v>93</v>
      </c>
      <c r="E66" s="179">
        <v>0.34205000000000002</v>
      </c>
      <c r="F66" s="179">
        <v>0</v>
      </c>
      <c r="G66" s="180">
        <f>E66*F66</f>
        <v>0</v>
      </c>
      <c r="O66" s="174">
        <v>2</v>
      </c>
      <c r="AA66" s="146">
        <v>8</v>
      </c>
      <c r="AB66" s="146">
        <v>0</v>
      </c>
      <c r="AC66" s="146">
        <v>3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8</v>
      </c>
      <c r="CB66" s="174">
        <v>0</v>
      </c>
      <c r="CZ66" s="146">
        <v>0</v>
      </c>
    </row>
    <row r="67" spans="1:104" x14ac:dyDescent="0.2">
      <c r="A67" s="181"/>
      <c r="B67" s="182"/>
      <c r="C67" s="183" t="s">
        <v>81</v>
      </c>
      <c r="D67" s="184"/>
      <c r="E67" s="184"/>
      <c r="F67" s="184"/>
      <c r="G67" s="185"/>
      <c r="L67" s="186" t="s">
        <v>81</v>
      </c>
      <c r="O67" s="174">
        <v>3</v>
      </c>
    </row>
    <row r="68" spans="1:104" x14ac:dyDescent="0.2">
      <c r="A68" s="175">
        <v>25</v>
      </c>
      <c r="B68" s="176" t="s">
        <v>160</v>
      </c>
      <c r="C68" s="177" t="s">
        <v>161</v>
      </c>
      <c r="D68" s="178" t="s">
        <v>93</v>
      </c>
      <c r="E68" s="179">
        <v>0.34205000000000002</v>
      </c>
      <c r="F68" s="179">
        <v>0</v>
      </c>
      <c r="G68" s="180">
        <f>E68*F68</f>
        <v>0</v>
      </c>
      <c r="O68" s="174">
        <v>2</v>
      </c>
      <c r="AA68" s="146">
        <v>8</v>
      </c>
      <c r="AB68" s="146">
        <v>0</v>
      </c>
      <c r="AC68" s="146">
        <v>3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8</v>
      </c>
      <c r="CB68" s="174">
        <v>0</v>
      </c>
      <c r="CZ68" s="146">
        <v>0</v>
      </c>
    </row>
    <row r="69" spans="1:104" x14ac:dyDescent="0.2">
      <c r="A69" s="181"/>
      <c r="B69" s="182"/>
      <c r="C69" s="183" t="s">
        <v>81</v>
      </c>
      <c r="D69" s="184"/>
      <c r="E69" s="184"/>
      <c r="F69" s="184"/>
      <c r="G69" s="185"/>
      <c r="L69" s="186" t="s">
        <v>81</v>
      </c>
      <c r="O69" s="174">
        <v>3</v>
      </c>
    </row>
    <row r="70" spans="1:104" x14ac:dyDescent="0.2">
      <c r="A70" s="175">
        <v>26</v>
      </c>
      <c r="B70" s="176" t="s">
        <v>162</v>
      </c>
      <c r="C70" s="177" t="s">
        <v>163</v>
      </c>
      <c r="D70" s="178" t="s">
        <v>93</v>
      </c>
      <c r="E70" s="179">
        <v>0.34205000000000002</v>
      </c>
      <c r="F70" s="179">
        <v>0</v>
      </c>
      <c r="G70" s="180">
        <f>E70*F70</f>
        <v>0</v>
      </c>
      <c r="O70" s="174">
        <v>2</v>
      </c>
      <c r="AA70" s="146">
        <v>8</v>
      </c>
      <c r="AB70" s="146">
        <v>0</v>
      </c>
      <c r="AC70" s="146">
        <v>3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8</v>
      </c>
      <c r="CB70" s="174">
        <v>0</v>
      </c>
      <c r="CZ70" s="146">
        <v>0</v>
      </c>
    </row>
    <row r="71" spans="1:104" x14ac:dyDescent="0.2">
      <c r="A71" s="181"/>
      <c r="B71" s="182"/>
      <c r="C71" s="183" t="s">
        <v>81</v>
      </c>
      <c r="D71" s="184"/>
      <c r="E71" s="184"/>
      <c r="F71" s="184"/>
      <c r="G71" s="185"/>
      <c r="L71" s="186" t="s">
        <v>81</v>
      </c>
      <c r="O71" s="174">
        <v>3</v>
      </c>
    </row>
    <row r="72" spans="1:104" x14ac:dyDescent="0.2">
      <c r="A72" s="175">
        <v>27</v>
      </c>
      <c r="B72" s="176" t="s">
        <v>164</v>
      </c>
      <c r="C72" s="177" t="s">
        <v>165</v>
      </c>
      <c r="D72" s="178" t="s">
        <v>93</v>
      </c>
      <c r="E72" s="179">
        <v>6.4989499999999998</v>
      </c>
      <c r="F72" s="179">
        <v>0</v>
      </c>
      <c r="G72" s="180">
        <f>E72*F72</f>
        <v>0</v>
      </c>
      <c r="O72" s="174">
        <v>2</v>
      </c>
      <c r="AA72" s="146">
        <v>8</v>
      </c>
      <c r="AB72" s="146">
        <v>0</v>
      </c>
      <c r="AC72" s="146">
        <v>3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4">
        <v>8</v>
      </c>
      <c r="CB72" s="174">
        <v>0</v>
      </c>
      <c r="CZ72" s="146">
        <v>0</v>
      </c>
    </row>
    <row r="73" spans="1:104" x14ac:dyDescent="0.2">
      <c r="A73" s="181"/>
      <c r="B73" s="182"/>
      <c r="C73" s="183" t="s">
        <v>81</v>
      </c>
      <c r="D73" s="184"/>
      <c r="E73" s="184"/>
      <c r="F73" s="184"/>
      <c r="G73" s="185"/>
      <c r="L73" s="186" t="s">
        <v>81</v>
      </c>
      <c r="O73" s="174">
        <v>3</v>
      </c>
    </row>
    <row r="74" spans="1:104" x14ac:dyDescent="0.2">
      <c r="A74" s="175">
        <v>28</v>
      </c>
      <c r="B74" s="176" t="s">
        <v>166</v>
      </c>
      <c r="C74" s="177" t="s">
        <v>167</v>
      </c>
      <c r="D74" s="178" t="s">
        <v>93</v>
      </c>
      <c r="E74" s="179">
        <v>0.34205000000000002</v>
      </c>
      <c r="F74" s="179">
        <v>0</v>
      </c>
      <c r="G74" s="180">
        <f>E74*F74</f>
        <v>0</v>
      </c>
      <c r="O74" s="174">
        <v>2</v>
      </c>
      <c r="AA74" s="146">
        <v>8</v>
      </c>
      <c r="AB74" s="146">
        <v>0</v>
      </c>
      <c r="AC74" s="146">
        <v>3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4">
        <v>8</v>
      </c>
      <c r="CB74" s="174">
        <v>0</v>
      </c>
      <c r="CZ74" s="146">
        <v>0</v>
      </c>
    </row>
    <row r="75" spans="1:104" x14ac:dyDescent="0.2">
      <c r="A75" s="181"/>
      <c r="B75" s="182"/>
      <c r="C75" s="183" t="s">
        <v>81</v>
      </c>
      <c r="D75" s="184"/>
      <c r="E75" s="184"/>
      <c r="F75" s="184"/>
      <c r="G75" s="185"/>
      <c r="L75" s="186" t="s">
        <v>81</v>
      </c>
      <c r="O75" s="174">
        <v>3</v>
      </c>
    </row>
    <row r="76" spans="1:104" x14ac:dyDescent="0.2">
      <c r="A76" s="175">
        <v>29</v>
      </c>
      <c r="B76" s="176" t="s">
        <v>168</v>
      </c>
      <c r="C76" s="177" t="s">
        <v>169</v>
      </c>
      <c r="D76" s="178" t="s">
        <v>93</v>
      </c>
      <c r="E76" s="179">
        <v>2.0522999999999998</v>
      </c>
      <c r="F76" s="179">
        <v>0</v>
      </c>
      <c r="G76" s="180">
        <f>E76*F76</f>
        <v>0</v>
      </c>
      <c r="O76" s="174">
        <v>2</v>
      </c>
      <c r="AA76" s="146">
        <v>8</v>
      </c>
      <c r="AB76" s="146">
        <v>0</v>
      </c>
      <c r="AC76" s="146">
        <v>3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8</v>
      </c>
      <c r="CB76" s="174">
        <v>0</v>
      </c>
      <c r="CZ76" s="146">
        <v>0</v>
      </c>
    </row>
    <row r="77" spans="1:104" x14ac:dyDescent="0.2">
      <c r="A77" s="181"/>
      <c r="B77" s="182"/>
      <c r="C77" s="183" t="s">
        <v>81</v>
      </c>
      <c r="D77" s="184"/>
      <c r="E77" s="184"/>
      <c r="F77" s="184"/>
      <c r="G77" s="185"/>
      <c r="L77" s="186" t="s">
        <v>81</v>
      </c>
      <c r="O77" s="174">
        <v>3</v>
      </c>
    </row>
    <row r="78" spans="1:104" x14ac:dyDescent="0.2">
      <c r="A78" s="175">
        <v>30</v>
      </c>
      <c r="B78" s="176" t="s">
        <v>170</v>
      </c>
      <c r="C78" s="177" t="s">
        <v>171</v>
      </c>
      <c r="D78" s="178" t="s">
        <v>93</v>
      </c>
      <c r="E78" s="179">
        <v>0.34205000000000002</v>
      </c>
      <c r="F78" s="179">
        <v>0</v>
      </c>
      <c r="G78" s="180">
        <f>E78*F78</f>
        <v>0</v>
      </c>
      <c r="O78" s="174">
        <v>2</v>
      </c>
      <c r="AA78" s="146">
        <v>8</v>
      </c>
      <c r="AB78" s="146">
        <v>0</v>
      </c>
      <c r="AC78" s="146">
        <v>3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4">
        <v>8</v>
      </c>
      <c r="CB78" s="174">
        <v>0</v>
      </c>
      <c r="CZ78" s="146">
        <v>0</v>
      </c>
    </row>
    <row r="79" spans="1:104" x14ac:dyDescent="0.2">
      <c r="A79" s="181"/>
      <c r="B79" s="182"/>
      <c r="C79" s="183" t="s">
        <v>81</v>
      </c>
      <c r="D79" s="184"/>
      <c r="E79" s="184"/>
      <c r="F79" s="184"/>
      <c r="G79" s="185"/>
      <c r="L79" s="186" t="s">
        <v>81</v>
      </c>
      <c r="O79" s="174">
        <v>3</v>
      </c>
    </row>
    <row r="80" spans="1:104" x14ac:dyDescent="0.2">
      <c r="A80" s="175">
        <v>31</v>
      </c>
      <c r="B80" s="176" t="s">
        <v>172</v>
      </c>
      <c r="C80" s="177" t="s">
        <v>173</v>
      </c>
      <c r="D80" s="178" t="s">
        <v>93</v>
      </c>
      <c r="E80" s="179">
        <v>0.34205000000000002</v>
      </c>
      <c r="F80" s="179">
        <v>0</v>
      </c>
      <c r="G80" s="180">
        <f>E80*F80</f>
        <v>0</v>
      </c>
      <c r="O80" s="174">
        <v>2</v>
      </c>
      <c r="AA80" s="146">
        <v>8</v>
      </c>
      <c r="AB80" s="146">
        <v>0</v>
      </c>
      <c r="AC80" s="146">
        <v>3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4">
        <v>8</v>
      </c>
      <c r="CB80" s="174">
        <v>0</v>
      </c>
      <c r="CZ80" s="146">
        <v>0</v>
      </c>
    </row>
    <row r="81" spans="1:57" x14ac:dyDescent="0.2">
      <c r="A81" s="181"/>
      <c r="B81" s="182"/>
      <c r="C81" s="183"/>
      <c r="D81" s="184"/>
      <c r="E81" s="184"/>
      <c r="F81" s="184"/>
      <c r="G81" s="185"/>
      <c r="L81" s="186"/>
      <c r="O81" s="174">
        <v>3</v>
      </c>
    </row>
    <row r="82" spans="1:57" x14ac:dyDescent="0.2">
      <c r="A82" s="193"/>
      <c r="B82" s="194" t="s">
        <v>68</v>
      </c>
      <c r="C82" s="195" t="str">
        <f>CONCATENATE(B65," ",C65)</f>
        <v>D96 Přesuny suti a vybouraných hmot</v>
      </c>
      <c r="D82" s="196"/>
      <c r="E82" s="197"/>
      <c r="F82" s="198"/>
      <c r="G82" s="199">
        <f>SUM(G65:G81)</f>
        <v>0</v>
      </c>
      <c r="O82" s="174">
        <v>4</v>
      </c>
      <c r="BA82" s="200">
        <f>SUM(BA65:BA81)</f>
        <v>0</v>
      </c>
      <c r="BB82" s="200">
        <f>SUM(BB65:BB81)</f>
        <v>0</v>
      </c>
      <c r="BC82" s="200">
        <f>SUM(BC65:BC81)</f>
        <v>0</v>
      </c>
      <c r="BD82" s="200">
        <f>SUM(BD65:BD81)</f>
        <v>0</v>
      </c>
      <c r="BE82" s="200">
        <f>SUM(BE65:BE81)</f>
        <v>0</v>
      </c>
    </row>
    <row r="83" spans="1:57" x14ac:dyDescent="0.2">
      <c r="E83" s="146"/>
    </row>
    <row r="84" spans="1:57" x14ac:dyDescent="0.2">
      <c r="E84" s="146"/>
    </row>
    <row r="85" spans="1:57" x14ac:dyDescent="0.2">
      <c r="E85" s="146"/>
    </row>
    <row r="86" spans="1:57" x14ac:dyDescent="0.2">
      <c r="E86" s="146"/>
    </row>
    <row r="87" spans="1:57" x14ac:dyDescent="0.2">
      <c r="E87" s="146"/>
    </row>
    <row r="88" spans="1:57" x14ac:dyDescent="0.2">
      <c r="E88" s="146"/>
    </row>
    <row r="89" spans="1:57" x14ac:dyDescent="0.2">
      <c r="E89" s="146"/>
    </row>
    <row r="90" spans="1:57" x14ac:dyDescent="0.2">
      <c r="E90" s="146"/>
    </row>
    <row r="91" spans="1:57" x14ac:dyDescent="0.2">
      <c r="E91" s="146"/>
    </row>
    <row r="92" spans="1:57" x14ac:dyDescent="0.2">
      <c r="E92" s="146"/>
    </row>
    <row r="93" spans="1:57" x14ac:dyDescent="0.2">
      <c r="E93" s="146"/>
    </row>
    <row r="94" spans="1:57" x14ac:dyDescent="0.2">
      <c r="E94" s="146"/>
    </row>
    <row r="95" spans="1:57" x14ac:dyDescent="0.2">
      <c r="E95" s="146"/>
    </row>
    <row r="96" spans="1:57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E101" s="146"/>
    </row>
    <row r="102" spans="1:7" x14ac:dyDescent="0.2">
      <c r="E102" s="146"/>
    </row>
    <row r="103" spans="1:7" x14ac:dyDescent="0.2">
      <c r="E103" s="146"/>
    </row>
    <row r="104" spans="1:7" x14ac:dyDescent="0.2">
      <c r="E104" s="146"/>
    </row>
    <row r="105" spans="1:7" x14ac:dyDescent="0.2">
      <c r="E105" s="146"/>
    </row>
    <row r="106" spans="1:7" x14ac:dyDescent="0.2">
      <c r="A106" s="201"/>
      <c r="B106" s="201"/>
      <c r="C106" s="201"/>
      <c r="D106" s="201"/>
      <c r="E106" s="201"/>
      <c r="F106" s="201"/>
      <c r="G106" s="201"/>
    </row>
    <row r="107" spans="1:7" x14ac:dyDescent="0.2">
      <c r="A107" s="201"/>
      <c r="B107" s="201"/>
      <c r="C107" s="201"/>
      <c r="D107" s="201"/>
      <c r="E107" s="201"/>
      <c r="F107" s="201"/>
      <c r="G107" s="201"/>
    </row>
    <row r="108" spans="1:7" x14ac:dyDescent="0.2">
      <c r="A108" s="201"/>
      <c r="B108" s="201"/>
      <c r="C108" s="201"/>
      <c r="D108" s="201"/>
      <c r="E108" s="201"/>
      <c r="F108" s="201"/>
      <c r="G108" s="201"/>
    </row>
    <row r="109" spans="1:7" x14ac:dyDescent="0.2">
      <c r="A109" s="201"/>
      <c r="B109" s="201"/>
      <c r="C109" s="201"/>
      <c r="D109" s="201"/>
      <c r="E109" s="201"/>
      <c r="F109" s="201"/>
      <c r="G109" s="201"/>
    </row>
    <row r="110" spans="1:7" x14ac:dyDescent="0.2">
      <c r="E110" s="146"/>
    </row>
    <row r="111" spans="1:7" x14ac:dyDescent="0.2">
      <c r="E111" s="146"/>
    </row>
    <row r="112" spans="1:7" x14ac:dyDescent="0.2">
      <c r="E112" s="146"/>
    </row>
    <row r="113" spans="5:5" x14ac:dyDescent="0.2">
      <c r="E113" s="146"/>
    </row>
    <row r="114" spans="5:5" x14ac:dyDescent="0.2">
      <c r="E114" s="146"/>
    </row>
    <row r="115" spans="5:5" x14ac:dyDescent="0.2">
      <c r="E115" s="146"/>
    </row>
    <row r="116" spans="5:5" x14ac:dyDescent="0.2">
      <c r="E116" s="146"/>
    </row>
    <row r="117" spans="5:5" x14ac:dyDescent="0.2">
      <c r="E117" s="146"/>
    </row>
    <row r="118" spans="5:5" x14ac:dyDescent="0.2">
      <c r="E118" s="146"/>
    </row>
    <row r="119" spans="5:5" x14ac:dyDescent="0.2">
      <c r="E119" s="146"/>
    </row>
    <row r="120" spans="5:5" x14ac:dyDescent="0.2">
      <c r="E120" s="146"/>
    </row>
    <row r="121" spans="5:5" x14ac:dyDescent="0.2">
      <c r="E121" s="146"/>
    </row>
    <row r="122" spans="5:5" x14ac:dyDescent="0.2">
      <c r="E122" s="146"/>
    </row>
    <row r="123" spans="5:5" x14ac:dyDescent="0.2">
      <c r="E123" s="146"/>
    </row>
    <row r="124" spans="5:5" x14ac:dyDescent="0.2">
      <c r="E124" s="146"/>
    </row>
    <row r="125" spans="5:5" x14ac:dyDescent="0.2">
      <c r="E125" s="146"/>
    </row>
    <row r="126" spans="5:5" x14ac:dyDescent="0.2">
      <c r="E126" s="146"/>
    </row>
    <row r="127" spans="5:5" x14ac:dyDescent="0.2">
      <c r="E127" s="146"/>
    </row>
    <row r="128" spans="5:5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E138" s="146"/>
    </row>
    <row r="139" spans="1:7" x14ac:dyDescent="0.2">
      <c r="E139" s="146"/>
    </row>
    <row r="140" spans="1:7" x14ac:dyDescent="0.2">
      <c r="E140" s="146"/>
    </row>
    <row r="141" spans="1:7" x14ac:dyDescent="0.2">
      <c r="A141" s="202"/>
      <c r="B141" s="202"/>
    </row>
    <row r="142" spans="1:7" x14ac:dyDescent="0.2">
      <c r="A142" s="201"/>
      <c r="B142" s="201"/>
      <c r="C142" s="204"/>
      <c r="D142" s="204"/>
      <c r="E142" s="205"/>
      <c r="F142" s="204"/>
      <c r="G142" s="206"/>
    </row>
    <row r="143" spans="1:7" x14ac:dyDescent="0.2">
      <c r="A143" s="207"/>
      <c r="B143" s="207"/>
      <c r="C143" s="201"/>
      <c r="D143" s="201"/>
      <c r="E143" s="208"/>
      <c r="F143" s="201"/>
      <c r="G143" s="201"/>
    </row>
    <row r="144" spans="1:7" x14ac:dyDescent="0.2">
      <c r="A144" s="201"/>
      <c r="B144" s="201"/>
      <c r="C144" s="201"/>
      <c r="D144" s="201"/>
      <c r="E144" s="208"/>
      <c r="F144" s="201"/>
      <c r="G144" s="201"/>
    </row>
    <row r="145" spans="1:7" x14ac:dyDescent="0.2">
      <c r="A145" s="201"/>
      <c r="B145" s="201"/>
      <c r="C145" s="201"/>
      <c r="D145" s="201"/>
      <c r="E145" s="208"/>
      <c r="F145" s="201"/>
      <c r="G145" s="201"/>
    </row>
    <row r="146" spans="1:7" x14ac:dyDescent="0.2">
      <c r="A146" s="201"/>
      <c r="B146" s="201"/>
      <c r="C146" s="201"/>
      <c r="D146" s="201"/>
      <c r="E146" s="208"/>
      <c r="F146" s="201"/>
      <c r="G146" s="201"/>
    </row>
    <row r="147" spans="1:7" x14ac:dyDescent="0.2">
      <c r="A147" s="201"/>
      <c r="B147" s="201"/>
      <c r="C147" s="201"/>
      <c r="D147" s="201"/>
      <c r="E147" s="208"/>
      <c r="F147" s="201"/>
      <c r="G147" s="201"/>
    </row>
    <row r="148" spans="1:7" x14ac:dyDescent="0.2">
      <c r="A148" s="201"/>
      <c r="B148" s="201"/>
      <c r="C148" s="201"/>
      <c r="D148" s="201"/>
      <c r="E148" s="208"/>
      <c r="F148" s="201"/>
      <c r="G148" s="201"/>
    </row>
    <row r="149" spans="1:7" x14ac:dyDescent="0.2">
      <c r="A149" s="201"/>
      <c r="B149" s="201"/>
      <c r="C149" s="201"/>
      <c r="D149" s="201"/>
      <c r="E149" s="208"/>
      <c r="F149" s="201"/>
      <c r="G149" s="201"/>
    </row>
    <row r="150" spans="1:7" x14ac:dyDescent="0.2">
      <c r="A150" s="201"/>
      <c r="B150" s="201"/>
      <c r="C150" s="201"/>
      <c r="D150" s="201"/>
      <c r="E150" s="208"/>
      <c r="F150" s="201"/>
      <c r="G150" s="201"/>
    </row>
    <row r="151" spans="1:7" x14ac:dyDescent="0.2">
      <c r="A151" s="201"/>
      <c r="B151" s="201"/>
      <c r="C151" s="201"/>
      <c r="D151" s="201"/>
      <c r="E151" s="208"/>
      <c r="F151" s="201"/>
      <c r="G151" s="201"/>
    </row>
    <row r="152" spans="1:7" x14ac:dyDescent="0.2">
      <c r="A152" s="201"/>
      <c r="B152" s="201"/>
      <c r="C152" s="201"/>
      <c r="D152" s="201"/>
      <c r="E152" s="208"/>
      <c r="F152" s="201"/>
      <c r="G152" s="201"/>
    </row>
    <row r="153" spans="1:7" x14ac:dyDescent="0.2">
      <c r="A153" s="201"/>
      <c r="B153" s="201"/>
      <c r="C153" s="201"/>
      <c r="D153" s="201"/>
      <c r="E153" s="208"/>
      <c r="F153" s="201"/>
      <c r="G153" s="201"/>
    </row>
    <row r="154" spans="1:7" x14ac:dyDescent="0.2">
      <c r="A154" s="201"/>
      <c r="B154" s="201"/>
      <c r="C154" s="201"/>
      <c r="D154" s="201"/>
      <c r="E154" s="208"/>
      <c r="F154" s="201"/>
      <c r="G154" s="201"/>
    </row>
    <row r="155" spans="1:7" x14ac:dyDescent="0.2">
      <c r="A155" s="201"/>
      <c r="B155" s="201"/>
      <c r="C155" s="201"/>
      <c r="D155" s="201"/>
      <c r="E155" s="208"/>
      <c r="F155" s="201"/>
      <c r="G155" s="201"/>
    </row>
  </sheetData>
  <mergeCells count="37">
    <mergeCell ref="C77:G77"/>
    <mergeCell ref="C79:G79"/>
    <mergeCell ref="C81:G81"/>
    <mergeCell ref="C57:G57"/>
    <mergeCell ref="C61:G61"/>
    <mergeCell ref="C63:G63"/>
    <mergeCell ref="C67:G67"/>
    <mergeCell ref="C69:G69"/>
    <mergeCell ref="C71:G71"/>
    <mergeCell ref="C73:G73"/>
    <mergeCell ref="C75:G75"/>
    <mergeCell ref="C49:G49"/>
    <mergeCell ref="C51:G51"/>
    <mergeCell ref="C52:D52"/>
    <mergeCell ref="C53:D53"/>
    <mergeCell ref="C54:D54"/>
    <mergeCell ref="C55:D55"/>
    <mergeCell ref="C33:D33"/>
    <mergeCell ref="C35:G35"/>
    <mergeCell ref="C37:G37"/>
    <mergeCell ref="C38:D38"/>
    <mergeCell ref="C39:D39"/>
    <mergeCell ref="C40:D40"/>
    <mergeCell ref="C21:G21"/>
    <mergeCell ref="C23:G23"/>
    <mergeCell ref="C27:D27"/>
    <mergeCell ref="C28:D28"/>
    <mergeCell ref="C29:D29"/>
    <mergeCell ref="C31:G31"/>
    <mergeCell ref="C32:D32"/>
    <mergeCell ref="C14:G14"/>
    <mergeCell ref="A1:G1"/>
    <mergeCell ref="A3:B3"/>
    <mergeCell ref="A4:B4"/>
    <mergeCell ref="E4:G4"/>
    <mergeCell ref="C9:G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2020-03-21T08:02:51Z</dcterms:created>
  <dcterms:modified xsi:type="dcterms:W3CDTF">2020-03-21T08:04:41Z</dcterms:modified>
</cp:coreProperties>
</file>