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Položky!$A$1:$G$186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84" i="3"/>
  <c r="BD184" i="3"/>
  <c r="BC184" i="3"/>
  <c r="BB184" i="3"/>
  <c r="G184" i="3"/>
  <c r="BA184" i="3" s="1"/>
  <c r="BE182" i="3"/>
  <c r="BD182" i="3"/>
  <c r="BC182" i="3"/>
  <c r="BB182" i="3"/>
  <c r="G182" i="3"/>
  <c r="BA182" i="3" s="1"/>
  <c r="BE180" i="3"/>
  <c r="BD180" i="3"/>
  <c r="BC180" i="3"/>
  <c r="BB180" i="3"/>
  <c r="G180" i="3"/>
  <c r="BA180" i="3" s="1"/>
  <c r="BE178" i="3"/>
  <c r="BD178" i="3"/>
  <c r="BC178" i="3"/>
  <c r="BB178" i="3"/>
  <c r="G178" i="3"/>
  <c r="BA178" i="3" s="1"/>
  <c r="BE176" i="3"/>
  <c r="BD176" i="3"/>
  <c r="BC176" i="3"/>
  <c r="BB176" i="3"/>
  <c r="G176" i="3"/>
  <c r="BA176" i="3" s="1"/>
  <c r="BE174" i="3"/>
  <c r="BD174" i="3"/>
  <c r="BC174" i="3"/>
  <c r="BB174" i="3"/>
  <c r="G174" i="3"/>
  <c r="BA174" i="3" s="1"/>
  <c r="BE172" i="3"/>
  <c r="BD172" i="3"/>
  <c r="BC172" i="3"/>
  <c r="BB172" i="3"/>
  <c r="G172" i="3"/>
  <c r="BA172" i="3" s="1"/>
  <c r="BE170" i="3"/>
  <c r="BD170" i="3"/>
  <c r="BD186" i="3" s="1"/>
  <c r="H14" i="2" s="1"/>
  <c r="BC170" i="3"/>
  <c r="BB170" i="3"/>
  <c r="BB186" i="3" s="1"/>
  <c r="F14" i="2" s="1"/>
  <c r="G170" i="3"/>
  <c r="G186" i="3" s="1"/>
  <c r="B14" i="2"/>
  <c r="A14" i="2"/>
  <c r="BE186" i="3"/>
  <c r="I14" i="2" s="1"/>
  <c r="BC186" i="3"/>
  <c r="G14" i="2" s="1"/>
  <c r="C186" i="3"/>
  <c r="BE166" i="3"/>
  <c r="BC166" i="3"/>
  <c r="BB166" i="3"/>
  <c r="BB168" i="3" s="1"/>
  <c r="F13" i="2" s="1"/>
  <c r="BA166" i="3"/>
  <c r="G166" i="3"/>
  <c r="G168" i="3" s="1"/>
  <c r="B13" i="2"/>
  <c r="A13" i="2"/>
  <c r="BE168" i="3"/>
  <c r="I13" i="2" s="1"/>
  <c r="BC168" i="3"/>
  <c r="G13" i="2" s="1"/>
  <c r="BA168" i="3"/>
  <c r="E13" i="2" s="1"/>
  <c r="C168" i="3"/>
  <c r="BE160" i="3"/>
  <c r="BD160" i="3"/>
  <c r="BB160" i="3"/>
  <c r="BA160" i="3"/>
  <c r="G160" i="3"/>
  <c r="BC160" i="3" s="1"/>
  <c r="BE158" i="3"/>
  <c r="BD158" i="3"/>
  <c r="BB158" i="3"/>
  <c r="BA158" i="3"/>
  <c r="G158" i="3"/>
  <c r="BC158" i="3" s="1"/>
  <c r="BE156" i="3"/>
  <c r="BD156" i="3"/>
  <c r="BB156" i="3"/>
  <c r="BA156" i="3"/>
  <c r="G156" i="3"/>
  <c r="BC156" i="3" s="1"/>
  <c r="BE154" i="3"/>
  <c r="BD154" i="3"/>
  <c r="BB154" i="3"/>
  <c r="BA154" i="3"/>
  <c r="G154" i="3"/>
  <c r="BC154" i="3" s="1"/>
  <c r="BE152" i="3"/>
  <c r="BD152" i="3"/>
  <c r="BB152" i="3"/>
  <c r="BA152" i="3"/>
  <c r="G152" i="3"/>
  <c r="BC152" i="3" s="1"/>
  <c r="BE150" i="3"/>
  <c r="BD150" i="3"/>
  <c r="BB150" i="3"/>
  <c r="BA150" i="3"/>
  <c r="G150" i="3"/>
  <c r="BC150" i="3" s="1"/>
  <c r="BE148" i="3"/>
  <c r="BD148" i="3"/>
  <c r="BB148" i="3"/>
  <c r="BA148" i="3"/>
  <c r="G148" i="3"/>
  <c r="BC148" i="3" s="1"/>
  <c r="BE146" i="3"/>
  <c r="BD146" i="3"/>
  <c r="BB146" i="3"/>
  <c r="BA146" i="3"/>
  <c r="G146" i="3"/>
  <c r="BC146" i="3" s="1"/>
  <c r="BE144" i="3"/>
  <c r="BD144" i="3"/>
  <c r="BB144" i="3"/>
  <c r="BA144" i="3"/>
  <c r="G144" i="3"/>
  <c r="BC144" i="3" s="1"/>
  <c r="BE142" i="3"/>
  <c r="BD142" i="3"/>
  <c r="BB142" i="3"/>
  <c r="BA142" i="3"/>
  <c r="G142" i="3"/>
  <c r="BC142" i="3" s="1"/>
  <c r="BE140" i="3"/>
  <c r="BD140" i="3"/>
  <c r="BB140" i="3"/>
  <c r="BA140" i="3"/>
  <c r="G140" i="3"/>
  <c r="BC140" i="3" s="1"/>
  <c r="BE138" i="3"/>
  <c r="BD138" i="3"/>
  <c r="BB138" i="3"/>
  <c r="BA138" i="3"/>
  <c r="G138" i="3"/>
  <c r="BC138" i="3" s="1"/>
  <c r="BE136" i="3"/>
  <c r="BD136" i="3"/>
  <c r="BB136" i="3"/>
  <c r="BA136" i="3"/>
  <c r="G136" i="3"/>
  <c r="BC136" i="3" s="1"/>
  <c r="BE135" i="3"/>
  <c r="BD135" i="3"/>
  <c r="BB135" i="3"/>
  <c r="BA135" i="3"/>
  <c r="G135" i="3"/>
  <c r="BC135" i="3" s="1"/>
  <c r="BE134" i="3"/>
  <c r="BD134" i="3"/>
  <c r="BB134" i="3"/>
  <c r="BA134" i="3"/>
  <c r="G134" i="3"/>
  <c r="BC134" i="3" s="1"/>
  <c r="BE133" i="3"/>
  <c r="BD133" i="3"/>
  <c r="BB133" i="3"/>
  <c r="BA133" i="3"/>
  <c r="G133" i="3"/>
  <c r="BC133" i="3" s="1"/>
  <c r="BE132" i="3"/>
  <c r="BD132" i="3"/>
  <c r="BB132" i="3"/>
  <c r="BA132" i="3"/>
  <c r="G132" i="3"/>
  <c r="BC132" i="3" s="1"/>
  <c r="BE130" i="3"/>
  <c r="BD130" i="3"/>
  <c r="BB130" i="3"/>
  <c r="BA130" i="3"/>
  <c r="G130" i="3"/>
  <c r="BC130" i="3" s="1"/>
  <c r="BE126" i="3"/>
  <c r="BC126" i="3"/>
  <c r="BB126" i="3"/>
  <c r="BA126" i="3"/>
  <c r="G126" i="3"/>
  <c r="BD126" i="3" s="1"/>
  <c r="BE120" i="3"/>
  <c r="BC120" i="3"/>
  <c r="BB120" i="3"/>
  <c r="BA120" i="3"/>
  <c r="G120" i="3"/>
  <c r="BD120" i="3" s="1"/>
  <c r="BE118" i="3"/>
  <c r="BC118" i="3"/>
  <c r="BB118" i="3"/>
  <c r="BA118" i="3"/>
  <c r="G118" i="3"/>
  <c r="BD118" i="3" s="1"/>
  <c r="BE110" i="3"/>
  <c r="BC110" i="3"/>
  <c r="BB110" i="3"/>
  <c r="BA110" i="3"/>
  <c r="G110" i="3"/>
  <c r="BD110" i="3" s="1"/>
  <c r="BE108" i="3"/>
  <c r="BC108" i="3"/>
  <c r="BB108" i="3"/>
  <c r="BA108" i="3"/>
  <c r="G108" i="3"/>
  <c r="BD108" i="3" s="1"/>
  <c r="BE93" i="3"/>
  <c r="BC93" i="3"/>
  <c r="BB93" i="3"/>
  <c r="BA93" i="3"/>
  <c r="G93" i="3"/>
  <c r="BD93" i="3" s="1"/>
  <c r="BE90" i="3"/>
  <c r="BC90" i="3"/>
  <c r="BB90" i="3"/>
  <c r="BA90" i="3"/>
  <c r="G90" i="3"/>
  <c r="BD90" i="3" s="1"/>
  <c r="BE88" i="3"/>
  <c r="BC88" i="3"/>
  <c r="BB88" i="3"/>
  <c r="BA88" i="3"/>
  <c r="G88" i="3"/>
  <c r="BD88" i="3" s="1"/>
  <c r="BE86" i="3"/>
  <c r="BC86" i="3"/>
  <c r="BB86" i="3"/>
  <c r="BA86" i="3"/>
  <c r="G86" i="3"/>
  <c r="BD86" i="3" s="1"/>
  <c r="BE85" i="3"/>
  <c r="BC85" i="3"/>
  <c r="BB85" i="3"/>
  <c r="BA85" i="3"/>
  <c r="G85" i="3"/>
  <c r="BD85" i="3" s="1"/>
  <c r="BE81" i="3"/>
  <c r="BC81" i="3"/>
  <c r="BB81" i="3"/>
  <c r="BA81" i="3"/>
  <c r="G81" i="3"/>
  <c r="BD81" i="3" s="1"/>
  <c r="BE79" i="3"/>
  <c r="BC79" i="3"/>
  <c r="BB79" i="3"/>
  <c r="BA79" i="3"/>
  <c r="G79" i="3"/>
  <c r="BD79" i="3" s="1"/>
  <c r="BE77" i="3"/>
  <c r="BC77" i="3"/>
  <c r="BB77" i="3"/>
  <c r="BA77" i="3"/>
  <c r="G77" i="3"/>
  <c r="BD77" i="3" s="1"/>
  <c r="BE75" i="3"/>
  <c r="BC75" i="3"/>
  <c r="BB75" i="3"/>
  <c r="BA75" i="3"/>
  <c r="G75" i="3"/>
  <c r="BD75" i="3" s="1"/>
  <c r="BE73" i="3"/>
  <c r="BC73" i="3"/>
  <c r="BB73" i="3"/>
  <c r="BA73" i="3"/>
  <c r="G73" i="3"/>
  <c r="BD73" i="3" s="1"/>
  <c r="BE71" i="3"/>
  <c r="BC71" i="3"/>
  <c r="BB71" i="3"/>
  <c r="BA71" i="3"/>
  <c r="G71" i="3"/>
  <c r="BD71" i="3" s="1"/>
  <c r="BE70" i="3"/>
  <c r="BC70" i="3"/>
  <c r="BB70" i="3"/>
  <c r="BA70" i="3"/>
  <c r="G70" i="3"/>
  <c r="BD70" i="3" s="1"/>
  <c r="BE68" i="3"/>
  <c r="BC68" i="3"/>
  <c r="BB68" i="3"/>
  <c r="BA68" i="3"/>
  <c r="G68" i="3"/>
  <c r="BD68" i="3" s="1"/>
  <c r="BE67" i="3"/>
  <c r="BC67" i="3"/>
  <c r="BB67" i="3"/>
  <c r="BA67" i="3"/>
  <c r="G67" i="3"/>
  <c r="BD67" i="3" s="1"/>
  <c r="BE66" i="3"/>
  <c r="BC66" i="3"/>
  <c r="BB66" i="3"/>
  <c r="BA66" i="3"/>
  <c r="G66" i="3"/>
  <c r="BD66" i="3" s="1"/>
  <c r="BE65" i="3"/>
  <c r="BC65" i="3"/>
  <c r="BB65" i="3"/>
  <c r="BA65" i="3"/>
  <c r="G65" i="3"/>
  <c r="BD65" i="3" s="1"/>
  <c r="BE64" i="3"/>
  <c r="BC64" i="3"/>
  <c r="BB64" i="3"/>
  <c r="BA64" i="3"/>
  <c r="G64" i="3"/>
  <c r="BD64" i="3" s="1"/>
  <c r="BE60" i="3"/>
  <c r="BC60" i="3"/>
  <c r="BB60" i="3"/>
  <c r="BA60" i="3"/>
  <c r="G60" i="3"/>
  <c r="BD60" i="3" s="1"/>
  <c r="BE57" i="3"/>
  <c r="BC57" i="3"/>
  <c r="BB57" i="3"/>
  <c r="BA57" i="3"/>
  <c r="G57" i="3"/>
  <c r="BD57" i="3" s="1"/>
  <c r="BE55" i="3"/>
  <c r="BC55" i="3"/>
  <c r="BB55" i="3"/>
  <c r="BA55" i="3"/>
  <c r="G55" i="3"/>
  <c r="BD55" i="3" s="1"/>
  <c r="BE53" i="3"/>
  <c r="BC53" i="3"/>
  <c r="BB53" i="3"/>
  <c r="BA53" i="3"/>
  <c r="G53" i="3"/>
  <c r="BD53" i="3" s="1"/>
  <c r="BE51" i="3"/>
  <c r="BC51" i="3"/>
  <c r="BB51" i="3"/>
  <c r="BA51" i="3"/>
  <c r="G51" i="3"/>
  <c r="BD51" i="3" s="1"/>
  <c r="BE47" i="3"/>
  <c r="BC47" i="3"/>
  <c r="BB47" i="3"/>
  <c r="BA47" i="3"/>
  <c r="G47" i="3"/>
  <c r="BD47" i="3" s="1"/>
  <c r="BE45" i="3"/>
  <c r="BC45" i="3"/>
  <c r="BB45" i="3"/>
  <c r="BB164" i="3" s="1"/>
  <c r="F12" i="2" s="1"/>
  <c r="BA45" i="3"/>
  <c r="G45" i="3"/>
  <c r="G164" i="3" s="1"/>
  <c r="B12" i="2"/>
  <c r="A12" i="2"/>
  <c r="BE164" i="3"/>
  <c r="I12" i="2" s="1"/>
  <c r="BA164" i="3"/>
  <c r="E12" i="2" s="1"/>
  <c r="C164" i="3"/>
  <c r="BE41" i="3"/>
  <c r="BD41" i="3"/>
  <c r="BC41" i="3"/>
  <c r="BA41" i="3"/>
  <c r="G41" i="3"/>
  <c r="BB41" i="3" s="1"/>
  <c r="BE39" i="3"/>
  <c r="BD39" i="3"/>
  <c r="BD43" i="3" s="1"/>
  <c r="H11" i="2" s="1"/>
  <c r="BC39" i="3"/>
  <c r="BB39" i="3"/>
  <c r="BB43" i="3" s="1"/>
  <c r="F11" i="2" s="1"/>
  <c r="BA39" i="3"/>
  <c r="G39" i="3"/>
  <c r="G43" i="3" s="1"/>
  <c r="B11" i="2"/>
  <c r="A11" i="2"/>
  <c r="BE43" i="3"/>
  <c r="I11" i="2" s="1"/>
  <c r="BC43" i="3"/>
  <c r="G11" i="2" s="1"/>
  <c r="BA43" i="3"/>
  <c r="E11" i="2" s="1"/>
  <c r="C43" i="3"/>
  <c r="BE36" i="3"/>
  <c r="BD36" i="3"/>
  <c r="BD37" i="3" s="1"/>
  <c r="H10" i="2" s="1"/>
  <c r="BC36" i="3"/>
  <c r="BB36" i="3"/>
  <c r="BB37" i="3" s="1"/>
  <c r="F10" i="2" s="1"/>
  <c r="G36" i="3"/>
  <c r="BA36" i="3" s="1"/>
  <c r="BA37" i="3" s="1"/>
  <c r="E10" i="2" s="1"/>
  <c r="B10" i="2"/>
  <c r="A10" i="2"/>
  <c r="BE37" i="3"/>
  <c r="I10" i="2" s="1"/>
  <c r="BC37" i="3"/>
  <c r="G10" i="2" s="1"/>
  <c r="C37" i="3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9" i="2"/>
  <c r="A9" i="2"/>
  <c r="BE34" i="3"/>
  <c r="I9" i="2" s="1"/>
  <c r="BC34" i="3"/>
  <c r="G9" i="2" s="1"/>
  <c r="C34" i="3"/>
  <c r="BE11" i="3"/>
  <c r="BD11" i="3"/>
  <c r="BD15" i="3" s="1"/>
  <c r="H8" i="2" s="1"/>
  <c r="BC11" i="3"/>
  <c r="BB11" i="3"/>
  <c r="BB15" i="3" s="1"/>
  <c r="F8" i="2" s="1"/>
  <c r="G11" i="3"/>
  <c r="B8" i="2"/>
  <c r="A8" i="2"/>
  <c r="BE15" i="3"/>
  <c r="I8" i="2" s="1"/>
  <c r="BC15" i="3"/>
  <c r="G8" i="2" s="1"/>
  <c r="C15" i="3"/>
  <c r="BE8" i="3"/>
  <c r="BD8" i="3"/>
  <c r="BD9" i="3" s="1"/>
  <c r="H7" i="2" s="1"/>
  <c r="BC8" i="3"/>
  <c r="BB8" i="3"/>
  <c r="BB9" i="3" s="1"/>
  <c r="F7" i="2" s="1"/>
  <c r="G8" i="3"/>
  <c r="B7" i="2"/>
  <c r="A7" i="2"/>
  <c r="BE9" i="3"/>
  <c r="I7" i="2" s="1"/>
  <c r="I15" i="2" s="1"/>
  <c r="C21" i="1" s="1"/>
  <c r="BC9" i="3"/>
  <c r="G7" i="2" s="1"/>
  <c r="C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9" i="3" l="1"/>
  <c r="BA8" i="3"/>
  <c r="BA9" i="3" s="1"/>
  <c r="E7" i="2" s="1"/>
  <c r="BD34" i="3"/>
  <c r="H9" i="2" s="1"/>
  <c r="H15" i="2" s="1"/>
  <c r="C17" i="1" s="1"/>
  <c r="G15" i="3"/>
  <c r="BA11" i="3"/>
  <c r="BA15" i="3" s="1"/>
  <c r="E8" i="2" s="1"/>
  <c r="G34" i="3"/>
  <c r="BA17" i="3"/>
  <c r="BA34" i="3" s="1"/>
  <c r="E9" i="2" s="1"/>
  <c r="BB34" i="3"/>
  <c r="F9" i="2" s="1"/>
  <c r="F15" i="2" s="1"/>
  <c r="C16" i="1" s="1"/>
  <c r="BC164" i="3"/>
  <c r="G12" i="2" s="1"/>
  <c r="G15" i="2" s="1"/>
  <c r="C18" i="1" s="1"/>
  <c r="BD45" i="3"/>
  <c r="BD164" i="3" s="1"/>
  <c r="H12" i="2" s="1"/>
  <c r="BD166" i="3"/>
  <c r="BD168" i="3" s="1"/>
  <c r="H13" i="2" s="1"/>
  <c r="G37" i="3"/>
  <c r="BA170" i="3"/>
  <c r="BA186" i="3" s="1"/>
  <c r="E14" i="2" s="1"/>
  <c r="E15" i="2" l="1"/>
  <c r="G21" i="1" l="1"/>
  <c r="G20" i="1"/>
  <c r="G19" i="1"/>
  <c r="G18" i="1"/>
  <c r="G17" i="1"/>
  <c r="G16" i="1"/>
  <c r="C15" i="1"/>
  <c r="C19" i="1" s="1"/>
  <c r="C22" i="1" s="1"/>
  <c r="G23" i="1" l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<sst xmlns="http://schemas.openxmlformats.org/spreadsheetml/2006/main" count="531" uniqueCount="305">
  <si>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</si>
  <si>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</si>
  <si>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</si>
  <si>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</si>
  <si>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</si>
  <si>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</si>
  <si>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</si>
  <si>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</si>
  <si>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</si>
  <si>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</si>
  <si>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</si>
  <si>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</si>
  <si>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</si>
  <si>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</si>
  <si>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</si>
  <si>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</si>
  <si>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</si>
  <si>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</si>
  <si>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</si>
  <si>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</si>
  <si>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</si>
  <si>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</si>
  <si>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</si>
  <si>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</si>
  <si>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</si>
  <si>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</si>
  <si>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</si>
  <si>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</si>
  <si>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</si>
  <si>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</si>
  <si>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</si>
  <si>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</si>
  <si>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</si>
  <si>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</si>
  <si>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</si>
  <si>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</si>
  <si>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</si>
  <si>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</si>
  <si>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</si>
  <si>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</si>
  <si>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</si>
  <si>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</si>
  <si>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</si>
  <si>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</si>
  <si>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</si>
  <si>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</si>
  <si>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</si>
  <si>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</si>
  <si>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</si>
  <si>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</si>
  <si>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</si>
  <si>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</si>
  <si>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</si>
  <si>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</si>
  <si>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</si>
  <si>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</si>
  <si>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</si>
  <si>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</si>
  <si>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</si>
  <si>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</si>
  <si>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</si>
  <si>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</si>
  <si>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</si>
  <si>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</si>
  <si>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</si>
  <si>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</si>
  <si>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</si>
  <si>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</si>
  <si>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</si>
  <si>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</si>
  <si>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</si>
  <si>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</si>
  <si>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</si>
  <si>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</si>
  <si>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40</t>
  </si>
  <si>
    <t>Elektroinstalace - silnoproud 1.NP</t>
  </si>
  <si>
    <t>3</t>
  </si>
  <si>
    <t>Svislé a kompletní konstrukce</t>
  </si>
  <si>
    <t>310235251R00</t>
  </si>
  <si>
    <t xml:space="preserve">Zazdívka otvorů pl.0,0225 m2 cihlami, tl.zdi 45 cm </t>
  </si>
  <si>
    <t>kus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</si>
  <si>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</si>
  <si>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</si>
  <si>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</si>
  <si>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</si>
  <si>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</si>
  <si>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</si>
  <si>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70*0,4+130*0,1*0,1</t>
  </si>
  <si>
    <t>40*0,1+280*0,05</t>
  </si>
  <si>
    <t>97</t>
  </si>
  <si>
    <t>Prorážení otvorů</t>
  </si>
  <si>
    <t>971033123R00</t>
  </si>
  <si>
    <t xml:space="preserve">Vrtání otvorů, zeď cihelná, do 3 cm, hl. do 45 cm </t>
  </si>
  <si>
    <t>přechody mezi místnostmi</t>
  </si>
  <si>
    <t>971033541R00</t>
  </si>
  <si>
    <t xml:space="preserve">Vybourání otv. zeď cihel. pl.1 m2, tl.30 cm, MVC </t>
  </si>
  <si>
    <t>m3</t>
  </si>
  <si>
    <t>R1MS3</t>
  </si>
  <si>
    <t>973031200U00</t>
  </si>
  <si>
    <t xml:space="preserve">Sekání kapes zdi cih krabic 10x10x8 </t>
  </si>
  <si>
    <t>pro vyp:31</t>
  </si>
  <si>
    <t>pro zás:64</t>
  </si>
  <si>
    <t>jiné :35</t>
  </si>
  <si>
    <t>973031345R00</t>
  </si>
  <si>
    <t xml:space="preserve">Vysekání kapes zeď cih. MVC pl. 0,25 m2, hl. 30 cm </t>
  </si>
  <si>
    <t>RS1-4</t>
  </si>
  <si>
    <t>974031121R00</t>
  </si>
  <si>
    <t xml:space="preserve">Vysekání rýh ve zdi cihelné 3 x 3 cm </t>
  </si>
  <si>
    <t>m</t>
  </si>
  <si>
    <t>menší výseky ke spotřebičům</t>
  </si>
  <si>
    <t>974031132R00</t>
  </si>
  <si>
    <t xml:space="preserve">Vysekání rýh ve zdi cihelné 5 x 7 cm </t>
  </si>
  <si>
    <t>Svazky ve zdi</t>
  </si>
  <si>
    <t>974031137R00</t>
  </si>
  <si>
    <t xml:space="preserve">Vysekání rýh ve zdi cihelné 5 x 30 cm </t>
  </si>
  <si>
    <t>páteřný rozvod</t>
  </si>
  <si>
    <t>974031139R00</t>
  </si>
  <si>
    <t xml:space="preserve">Příplatek za dalších 10 cm šířky rýhy hl. 5 cm 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</si>
  <si>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</si>
  <si>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</si>
  <si>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</si>
  <si>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</si>
  <si>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</si>
  <si>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</si>
  <si>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</si>
  <si>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713541301R00</t>
  </si>
  <si>
    <t xml:space="preserve">Tmelení ploch protipožárním tmelem </t>
  </si>
  <si>
    <t>713551151R00</t>
  </si>
  <si>
    <t xml:space="preserve">Protipož. desková kabel. přepážka EI 60, do 0,1 m2 </t>
  </si>
  <si>
    <t>M21</t>
  </si>
  <si>
    <t>Elektromontáže</t>
  </si>
  <si>
    <t>210010132R00</t>
  </si>
  <si>
    <t xml:space="preserve">Trubka ochranná z PE, uložená pevně, DN do 20,5 mm </t>
  </si>
  <si>
    <t>trubka typu monoflex ve zdi pro ochranu vývodů ze zdi aj.</t>
  </si>
  <si>
    <t>210010301RT1</t>
  </si>
  <si>
    <t>Krabice přístrojová KP, bez zapojení, kruhová včetně dodávky KP 68/2</t>
  </si>
  <si>
    <t>jiné:15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</si>
  <si>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</si>
  <si>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</si>
  <si>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</si>
  <si>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</si>
  <si>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</si>
  <si>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</si>
  <si>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</si>
  <si>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</si>
  <si>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</si>
  <si>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210100001R00</t>
  </si>
  <si>
    <t xml:space="preserve">Ukončení vodičů v rozvaděči + zapojení do 2,5 mm2 </t>
  </si>
  <si>
    <t>pro světla:42</t>
  </si>
  <si>
    <t>pro zás:90</t>
  </si>
  <si>
    <t>210100003R00</t>
  </si>
  <si>
    <t xml:space="preserve">Ukončení vodičů v rozvaděči + zapojení do 16 mm2 </t>
  </si>
  <si>
    <t>5x10:10</t>
  </si>
  <si>
    <t>5x16:10</t>
  </si>
  <si>
    <t>SEBT:8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</si>
  <si>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</si>
  <si>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</si>
  <si>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</si>
  <si>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</si>
  <si>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210110046RT6</t>
  </si>
  <si>
    <t>Spínač zapuštěný ovládač, řazení 1/0 vč. dodávky strojku, rámečku a krytu</t>
  </si>
  <si>
    <t>210110142U00</t>
  </si>
  <si>
    <t xml:space="preserve">Mtž ovladač zap bezšroub 1/0 </t>
  </si>
  <si>
    <t>210111002RZ1</t>
  </si>
  <si>
    <t>Zásuvka svorka pro vyrovnání potenciálu včetně dodávky 2495-0-0059 a krytu</t>
  </si>
  <si>
    <t>SEBT</t>
  </si>
  <si>
    <t>210111011RT6</t>
  </si>
  <si>
    <t>Zásuvka domovní zapuštěná - provedení 2P+PE včetně dodávky zásuvky a rámečku</t>
  </si>
  <si>
    <t>210111014RT2</t>
  </si>
  <si>
    <t>Zásuvka domovní zapuštěná - provedení 2x (2P+PE) včetně dodávky zásuvky 5512C-2349</t>
  </si>
  <si>
    <t>dvouzásuvky</t>
  </si>
  <si>
    <t>210111014RT6</t>
  </si>
  <si>
    <t>Zásuvka domovní zapuštěná - provedení 1x (2P+PE) včetně dodávky zásuvky a rámečku</t>
  </si>
  <si>
    <t>zásuvky s clonkami</t>
  </si>
  <si>
    <t>210111014RZ1</t>
  </si>
  <si>
    <t>Zásuvka domovní zapuštěná - provedení s SPD vč. dodávky zásuvky s s rámečkem, krytkou</t>
  </si>
  <si>
    <t>SPD 3</t>
  </si>
  <si>
    <t>210112001RZ1</t>
  </si>
  <si>
    <t xml:space="preserve">Montáž spínačů HV </t>
  </si>
  <si>
    <t>hlavní vypínače v 1RMS3</t>
  </si>
  <si>
    <t>210120312RZ1</t>
  </si>
  <si>
    <t>Přepěťová ochrana spd 2 včetně dodávky</t>
  </si>
  <si>
    <t>spd do 1RMS3</t>
  </si>
  <si>
    <t>210121011U00</t>
  </si>
  <si>
    <t xml:space="preserve">Mtž chránič nn 2pól -25A bez krytu </t>
  </si>
  <si>
    <t>do 1RMS3</t>
  </si>
  <si>
    <t>10A:15</t>
  </si>
  <si>
    <t>16A:22</t>
  </si>
  <si>
    <t>210150101RZ1</t>
  </si>
  <si>
    <t xml:space="preserve">Relé pomocné IR </t>
  </si>
  <si>
    <t>210190001R00</t>
  </si>
  <si>
    <t xml:space="preserve">Montáž celoplechových rozvodnic do váhy 20 kg </t>
  </si>
  <si>
    <t>SEBT rozváděče RS1-4</t>
  </si>
  <si>
    <t>210190003RZ1</t>
  </si>
  <si>
    <t>Montáž celoplechových rozvodnic do váhy 100 kg Demontáž</t>
  </si>
  <si>
    <t>stávající R, kompletní odpojení stávající a napojení nové, včetně hlavních přívodů, odsekání vše potřebné</t>
  </si>
  <si>
    <t>210190003RZ2</t>
  </si>
  <si>
    <t>Montáž celoplechových rozvodnic do váhy 100 kg včetně dodávky 1RMS3</t>
  </si>
  <si>
    <t>Včetně veškerých jiných potřebných komponentů, DIN lišty, vodiče, svorkovnice, popisy aj. dle PD</t>
  </si>
  <si>
    <t>provedení protipožár EI30S</t>
  </si>
  <si>
    <t>210200006RZ1</t>
  </si>
  <si>
    <t xml:space="preserve">Svítidlo </t>
  </si>
  <si>
    <t>LA:16</t>
  </si>
  <si>
    <t>LB:1</t>
  </si>
  <si>
    <t>LC:9</t>
  </si>
  <si>
    <t>LD:18</t>
  </si>
  <si>
    <t>LE:6</t>
  </si>
  <si>
    <t>LF:2</t>
  </si>
  <si>
    <t>LG:0</t>
  </si>
  <si>
    <t>LH:0</t>
  </si>
  <si>
    <t>LCH:0</t>
  </si>
  <si>
    <t>LI NZ:10</t>
  </si>
  <si>
    <t>LJ:0</t>
  </si>
  <si>
    <t>LK:2</t>
  </si>
  <si>
    <t>rampy:0</t>
  </si>
  <si>
    <t>demontáž stávající:10</t>
  </si>
  <si>
    <t>210200006RZ2</t>
  </si>
  <si>
    <t>Položka reciklační poplatky ,včetně úchytných materiálů, hmoždinky, vruty, aj.</t>
  </si>
  <si>
    <t>210220003RT3</t>
  </si>
  <si>
    <t>Vedení uzemňovací na povrchu Cu do 50 mm2 včetně dodávky CY 6 mm2</t>
  </si>
  <si>
    <t>RS1:64</t>
  </si>
  <si>
    <t>RS2:52</t>
  </si>
  <si>
    <t>RS3:50</t>
  </si>
  <si>
    <t>RS4:65</t>
  </si>
  <si>
    <t>ČM 155:20</t>
  </si>
  <si>
    <t>ČM 168:29</t>
  </si>
  <si>
    <t>prořez:15</t>
  </si>
  <si>
    <t>210290741R00</t>
  </si>
  <si>
    <t xml:space="preserve">Montáž elmotoru do 1 kW s přenesením do 5 m </t>
  </si>
  <si>
    <t>VZT ventilátory, včetně kabelu pronapojení z krabice do 1m</t>
  </si>
  <si>
    <t>210800105RT1</t>
  </si>
  <si>
    <t>Kabel CYKY 750 V 3x1,5 mm2 uložený pod omítkou včetně dodávky kabelu</t>
  </si>
  <si>
    <t>chodba:130</t>
  </si>
  <si>
    <t>MDO 4okruhy:210</t>
  </si>
  <si>
    <t>NZ okruhy:150</t>
  </si>
  <si>
    <t>DO okruhy 3:150</t>
  </si>
  <si>
    <t>prořez rezerva :240</t>
  </si>
  <si>
    <t>210800106RT3</t>
  </si>
  <si>
    <t>Kabel CYKY 750 V 3x2,5 mm2 uložený pod omítkou včetně dodávky kabelu 3Cx2,5</t>
  </si>
  <si>
    <t>DO okruhy:220</t>
  </si>
  <si>
    <t>MDO okruhy:489</t>
  </si>
  <si>
    <t>prořez rezerva:220</t>
  </si>
  <si>
    <t>34211020RZ1</t>
  </si>
  <si>
    <t>JIný režijní materiál</t>
  </si>
  <si>
    <t>Sádra , hřeby, vruty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</si>
  <si>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</si>
  <si>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</si>
  <si>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</si>
  <si>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</si>
  <si>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</si>
  <si>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</si>
  <si>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</si>
  <si>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1420</t>
  </si>
  <si>
    <t>345717RZ1</t>
  </si>
  <si>
    <t>Protipožární tmel</t>
  </si>
  <si>
    <t>na plochu 1m2</t>
  </si>
  <si>
    <t>34814101RZ1</t>
  </si>
  <si>
    <t>Svítidlo LA</t>
  </si>
  <si>
    <t>Cena včetně případných závěsů atp.</t>
  </si>
  <si>
    <t>34814102RZ1</t>
  </si>
  <si>
    <t>Svítidlo LB</t>
  </si>
  <si>
    <t>34814103RZ1</t>
  </si>
  <si>
    <t>Svítidlo LC</t>
  </si>
  <si>
    <t>34814104RZ1</t>
  </si>
  <si>
    <t>Svítidlo LD</t>
  </si>
  <si>
    <t>34814105RZ1</t>
  </si>
  <si>
    <t>Svítidlo LE</t>
  </si>
  <si>
    <t>34814106RZ1</t>
  </si>
  <si>
    <t>Svítidlo LF</t>
  </si>
  <si>
    <t>34814110RZ1</t>
  </si>
  <si>
    <t>Svítidlo LI NZ</t>
  </si>
  <si>
    <t>34814111RZ1</t>
  </si>
  <si>
    <t>Svítidlo LK</t>
  </si>
  <si>
    <t>35716111</t>
  </si>
  <si>
    <t>Rozvodnice plastová ERA-14N</t>
  </si>
  <si>
    <t>Rozvodnice RS1-4 SEBT, včetně popisu, záslepky DIN, sv. N, PE dle PD</t>
  </si>
  <si>
    <t>35811835RZ1</t>
  </si>
  <si>
    <t>Spínač 63/3</t>
  </si>
  <si>
    <t>35821101RZ1</t>
  </si>
  <si>
    <t>IR na DIN</t>
  </si>
  <si>
    <t>35889205RZ1</t>
  </si>
  <si>
    <t>Chránič nadproudový O.. 10(16(B-1N-030A</t>
  </si>
  <si>
    <t>M22</t>
  </si>
  <si>
    <t>Montáž sdělovací a zabezp. techniky</t>
  </si>
  <si>
    <t>220370082U00</t>
  </si>
  <si>
    <t xml:space="preserve">Měření rozhlas zařízení -200W + ZR </t>
  </si>
  <si>
    <t>Včetně SW prací na úpravě SW pro EPS+DR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</si>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</sst>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40</v>
      </c>
      <c r="D2" s="5" t="str">
        <f>Rekapitulace!G2</f>
        <v>Elektroinstalace - silnoproud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Rekapitulace!A20</f>
        <v>0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Rekapitulace!A21</f>
        <v>0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Rekapitulace!A22</f>
        <v>0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Rekapitulace!A23</f>
        <v>0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Rekapitulace!A24</f>
        <v>0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>
        <f>Rekapitulace!A25</f>
        <v>0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Rekapitulace!A26</f>
        <v>0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17" sqref="A17:L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Položky!BA9</f>
        <v>0</v>
      </c>
      <c r="F7" s="211">
        <f>Položky!BB9</f>
        <v>0</v>
      </c>
      <c r="G7" s="211">
        <f>Položky!BC9</f>
        <v>0</v>
      </c>
      <c r="H7" s="211">
        <f>Položky!BD9</f>
        <v>0</v>
      </c>
      <c r="I7" s="212">
        <f>Položky!BE9</f>
        <v>0</v>
      </c>
    </row>
    <row r="8" spans="1:9" s="37" customFormat="1" x14ac:dyDescent="0.2">
      <c r="A8" s="209" t="str">
        <f>Položky!B10</f>
        <v>61</v>
      </c>
      <c r="B8" s="133" t="str">
        <f>Položky!C10</f>
        <v>Upravy povrchů vnitřní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9" s="37" customFormat="1" x14ac:dyDescent="0.2">
      <c r="A9" s="209" t="str">
        <f>Položky!B16</f>
        <v>97</v>
      </c>
      <c r="B9" s="133" t="str">
        <f>Položky!C16</f>
        <v>Prorážení otvorů</v>
      </c>
      <c r="C9" s="69"/>
      <c r="D9" s="134"/>
      <c r="E9" s="210">
        <f>Položky!BA34</f>
        <v>0</v>
      </c>
      <c r="F9" s="211">
        <f>Položky!BB34</f>
        <v>0</v>
      </c>
      <c r="G9" s="211">
        <f>Položky!BC34</f>
        <v>0</v>
      </c>
      <c r="H9" s="211">
        <f>Položky!BD34</f>
        <v>0</v>
      </c>
      <c r="I9" s="212">
        <f>Položky!BE34</f>
        <v>0</v>
      </c>
    </row>
    <row r="10" spans="1:9" s="37" customFormat="1" x14ac:dyDescent="0.2">
      <c r="A10" s="209" t="str">
        <f>Položky!B35</f>
        <v>99</v>
      </c>
      <c r="B10" s="133" t="str">
        <f>Položky!C35</f>
        <v>Staveništní přesun hmot</v>
      </c>
      <c r="C10" s="69"/>
      <c r="D10" s="134"/>
      <c r="E10" s="210">
        <f>Položky!BA37</f>
        <v>0</v>
      </c>
      <c r="F10" s="211">
        <f>Položky!BB37</f>
        <v>0</v>
      </c>
      <c r="G10" s="211">
        <f>Položky!BC37</f>
        <v>0</v>
      </c>
      <c r="H10" s="211">
        <f>Položky!BD37</f>
        <v>0</v>
      </c>
      <c r="I10" s="212">
        <f>Položky!BE37</f>
        <v>0</v>
      </c>
    </row>
    <row r="11" spans="1:9" s="37" customFormat="1" x14ac:dyDescent="0.2">
      <c r="A11" s="209" t="str">
        <f>Položky!B38</f>
        <v>713</v>
      </c>
      <c r="B11" s="133" t="str">
        <f>Položky!C38</f>
        <v>Izolace tepelné</v>
      </c>
      <c r="C11" s="69"/>
      <c r="D11" s="134"/>
      <c r="E11" s="210">
        <f>Položky!BA43</f>
        <v>0</v>
      </c>
      <c r="F11" s="211">
        <f>Položky!BB43</f>
        <v>0</v>
      </c>
      <c r="G11" s="211">
        <f>Položky!BC43</f>
        <v>0</v>
      </c>
      <c r="H11" s="211">
        <f>Položky!BD43</f>
        <v>0</v>
      </c>
      <c r="I11" s="212">
        <f>Položky!BE43</f>
        <v>0</v>
      </c>
    </row>
    <row r="12" spans="1:9" s="37" customFormat="1" x14ac:dyDescent="0.2">
      <c r="A12" s="209" t="str">
        <f>Položky!B44</f>
        <v>M21</v>
      </c>
      <c r="B12" s="133" t="str">
        <f>Položky!C44</f>
        <v>Elektromontáže</v>
      </c>
      <c r="C12" s="69"/>
      <c r="D12" s="134"/>
      <c r="E12" s="210">
        <f>Položky!BA164</f>
        <v>0</v>
      </c>
      <c r="F12" s="211">
        <f>Položky!BB164</f>
        <v>0</v>
      </c>
      <c r="G12" s="211">
        <f>Položky!BC164</f>
        <v>0</v>
      </c>
      <c r="H12" s="211">
        <f>Položky!BD164</f>
        <v>0</v>
      </c>
      <c r="I12" s="212">
        <f>Položky!BE164</f>
        <v>0</v>
      </c>
    </row>
    <row r="13" spans="1:9" s="37" customFormat="1" x14ac:dyDescent="0.2">
      <c r="A13" s="209" t="str">
        <f>Položky!B165</f>
        <v>M22</v>
      </c>
      <c r="B13" s="133" t="str">
        <f>Položky!C165</f>
        <v>Montáž sdělovací a zabezp. techniky</v>
      </c>
      <c r="C13" s="69"/>
      <c r="D13" s="134"/>
      <c r="E13" s="210">
        <f>Položky!BA168</f>
        <v>0</v>
      </c>
      <c r="F13" s="211">
        <f>Položky!BB168</f>
        <v>0</v>
      </c>
      <c r="G13" s="211">
        <f>Položky!BC168</f>
        <v>0</v>
      </c>
      <c r="H13" s="211">
        <f>Položky!BD168</f>
        <v>0</v>
      </c>
      <c r="I13" s="212">
        <f>Položky!BE168</f>
        <v>0</v>
      </c>
    </row>
    <row r="14" spans="1:9" s="37" customFormat="1" ht="13.5" thickBot="1" x14ac:dyDescent="0.25">
      <c r="A14" s="209" t="str">
        <f>Položky!B169</f>
        <v>D96</v>
      </c>
      <c r="B14" s="133" t="str">
        <f>Položky!C169</f>
        <v>Přesuny suti a vybouraných hmot</v>
      </c>
      <c r="C14" s="69"/>
      <c r="D14" s="134"/>
      <c r="E14" s="210">
        <f>Položky!BA186</f>
        <v>0</v>
      </c>
      <c r="F14" s="211">
        <f>Položky!BB186</f>
        <v>0</v>
      </c>
      <c r="G14" s="211">
        <f>Položky!BC186</f>
        <v>0</v>
      </c>
      <c r="H14" s="211">
        <f>Položky!BD186</f>
        <v>0</v>
      </c>
      <c r="I14" s="212">
        <f>Položky!BE186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213"/>
      <c r="B17" s="213"/>
      <c r="C17" s="213"/>
      <c r="D17" s="213"/>
      <c r="E17" s="213"/>
      <c r="F17" s="213"/>
      <c r="G17" s="214"/>
      <c r="H17" s="213"/>
      <c r="I17" s="213"/>
      <c r="J17" s="215"/>
      <c r="K17" s="215"/>
      <c r="L17" s="215"/>
      <c r="BA17" s="43"/>
      <c r="BB17" s="43"/>
      <c r="BC17" s="43"/>
      <c r="BD17" s="43"/>
      <c r="BE17" s="43"/>
    </row>
    <row r="18" spans="1:57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5"/>
      <c r="K18" s="215"/>
      <c r="L18" s="215"/>
    </row>
    <row r="19" spans="1:57" x14ac:dyDescent="0.2">
      <c r="A19" s="217"/>
      <c r="B19" s="217"/>
      <c r="C19" s="217"/>
      <c r="D19" s="216"/>
      <c r="E19" s="218"/>
      <c r="F19" s="218"/>
      <c r="G19" s="219"/>
      <c r="H19" s="220"/>
      <c r="I19" s="220"/>
      <c r="J19" s="215"/>
      <c r="K19" s="215"/>
      <c r="L19" s="215"/>
    </row>
    <row r="20" spans="1:57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0</v>
      </c>
    </row>
    <row r="21" spans="1:57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BA21">
        <v>0</v>
      </c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1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BA25">
        <v>1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BA26">
        <v>2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BA27">
        <v>2</v>
      </c>
    </row>
    <row r="28" spans="1:57" x14ac:dyDescent="0.2">
      <c r="A28" s="216"/>
      <c r="B28" s="217"/>
      <c r="C28" s="216"/>
      <c r="D28" s="224"/>
      <c r="E28" s="224"/>
      <c r="F28" s="224"/>
      <c r="G28" s="224"/>
      <c r="H28" s="225"/>
      <c r="I28" s="225"/>
      <c r="J28" s="215"/>
      <c r="K28" s="215"/>
      <c r="L28" s="215"/>
    </row>
    <row r="29" spans="1:57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</row>
    <row r="30" spans="1:57" x14ac:dyDescent="0.2">
      <c r="A30" s="215"/>
      <c r="B30" s="226"/>
      <c r="C30" s="215"/>
      <c r="D30" s="215"/>
      <c r="E30" s="215"/>
      <c r="F30" s="227"/>
      <c r="G30" s="228"/>
      <c r="H30" s="228"/>
      <c r="I30" s="229"/>
      <c r="J30" s="215"/>
      <c r="K30" s="215"/>
      <c r="L30" s="215"/>
    </row>
    <row r="31" spans="1:57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</row>
    <row r="32" spans="1:57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</row>
    <row r="35" spans="1:12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</row>
    <row r="36" spans="1:12" x14ac:dyDescent="0.2">
      <c r="F36" s="142"/>
      <c r="G36" s="143"/>
      <c r="H36" s="143"/>
      <c r="I36" s="144"/>
    </row>
    <row r="37" spans="1:12" x14ac:dyDescent="0.2">
      <c r="F37" s="142"/>
      <c r="G37" s="143"/>
      <c r="H37" s="143"/>
      <c r="I37" s="144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9"/>
  <sheetViews>
    <sheetView showGridLines="0" showZeros="0" tabSelected="1" zoomScaleNormal="100" workbookViewId="0">
      <selection activeCell="A186" sqref="A186:IV18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40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silnoproud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40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2.1170000000000001E-2</v>
      </c>
    </row>
    <row r="9" spans="1:104" x14ac:dyDescent="0.2">
      <c r="A9" s="193"/>
      <c r="B9" s="194" t="s">
        <v>68</v>
      </c>
      <c r="C9" s="195" t="str">
        <f>CONCATENATE(B7," ",C7)</f>
        <v>3 Svislé a kompletní konstrukce</v>
      </c>
      <c r="D9" s="196"/>
      <c r="E9" s="197"/>
      <c r="F9" s="198"/>
      <c r="G9" s="199">
        <f>SUM(G7:G8)</f>
        <v>0</v>
      </c>
      <c r="O9" s="174">
        <v>4</v>
      </c>
      <c r="BA9" s="200">
        <f>SUM(BA7:BA8)</f>
        <v>0</v>
      </c>
      <c r="BB9" s="200">
        <f>SUM(BB7:BB8)</f>
        <v>0</v>
      </c>
      <c r="BC9" s="200">
        <f>SUM(BC7:BC8)</f>
        <v>0</v>
      </c>
      <c r="BD9" s="200">
        <f>SUM(BD7:BD8)</f>
        <v>0</v>
      </c>
      <c r="BE9" s="200">
        <f>SUM(BE7:BE8)</f>
        <v>0</v>
      </c>
    </row>
    <row r="10" spans="1:104" x14ac:dyDescent="0.2">
      <c r="A10" s="167" t="s">
        <v>66</v>
      </c>
      <c r="B10" s="168" t="s">
        <v>81</v>
      </c>
      <c r="C10" s="169" t="s">
        <v>82</v>
      </c>
      <c r="D10" s="170"/>
      <c r="E10" s="171"/>
      <c r="F10" s="171"/>
      <c r="G10" s="172"/>
      <c r="H10" s="173"/>
      <c r="I10" s="173"/>
      <c r="O10" s="174">
        <v>1</v>
      </c>
    </row>
    <row r="11" spans="1:104" ht="22.5" x14ac:dyDescent="0.2">
      <c r="A11" s="175">
        <v>2</v>
      </c>
      <c r="B11" s="176" t="s">
        <v>83</v>
      </c>
      <c r="C11" s="177" t="s">
        <v>84</v>
      </c>
      <c r="D11" s="178" t="s">
        <v>85</v>
      </c>
      <c r="E11" s="179">
        <v>47.3</v>
      </c>
      <c r="F11" s="179">
        <v>0</v>
      </c>
      <c r="G11" s="180">
        <f>E11*F11</f>
        <v>0</v>
      </c>
      <c r="O11" s="174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4">
        <v>1</v>
      </c>
      <c r="CB11" s="174">
        <v>1</v>
      </c>
      <c r="CZ11" s="146">
        <v>6.8000000000000005E-2</v>
      </c>
    </row>
    <row r="12" spans="1:104" x14ac:dyDescent="0.2">
      <c r="A12" s="181"/>
      <c r="B12" s="182"/>
      <c r="C12" s="183" t="s">
        <v>86</v>
      </c>
      <c r="D12" s="184"/>
      <c r="E12" s="184"/>
      <c r="F12" s="184"/>
      <c r="G12" s="185"/>
      <c r="L12" s="186" t="s">
        <v>86</v>
      </c>
      <c r="O12" s="174">
        <v>3</v>
      </c>
    </row>
    <row r="13" spans="1:104" x14ac:dyDescent="0.2">
      <c r="A13" s="181"/>
      <c r="B13" s="187"/>
      <c r="C13" s="188" t="s">
        <v>87</v>
      </c>
      <c r="D13" s="189"/>
      <c r="E13" s="190">
        <v>29.3</v>
      </c>
      <c r="F13" s="191"/>
      <c r="G13" s="192"/>
      <c r="M13" s="186" t="s">
        <v>87</v>
      </c>
      <c r="O13" s="174"/>
    </row>
    <row r="14" spans="1:104" x14ac:dyDescent="0.2">
      <c r="A14" s="181"/>
      <c r="B14" s="187"/>
      <c r="C14" s="188" t="s">
        <v>88</v>
      </c>
      <c r="D14" s="189"/>
      <c r="E14" s="190">
        <v>18</v>
      </c>
      <c r="F14" s="191"/>
      <c r="G14" s="192"/>
      <c r="M14" s="186" t="s">
        <v>88</v>
      </c>
      <c r="O14" s="174"/>
    </row>
    <row r="15" spans="1:104" x14ac:dyDescent="0.2">
      <c r="A15" s="193"/>
      <c r="B15" s="194" t="s">
        <v>68</v>
      </c>
      <c r="C15" s="195" t="str">
        <f>CONCATENATE(B10," ",C10)</f>
        <v>61 Upravy povrchů vnitřní</v>
      </c>
      <c r="D15" s="196"/>
      <c r="E15" s="197"/>
      <c r="F15" s="198"/>
      <c r="G15" s="199">
        <f>SUM(G10:G14)</f>
        <v>0</v>
      </c>
      <c r="O15" s="174">
        <v>4</v>
      </c>
      <c r="BA15" s="200">
        <f>SUM(BA10:BA14)</f>
        <v>0</v>
      </c>
      <c r="BB15" s="200">
        <f>SUM(BB10:BB14)</f>
        <v>0</v>
      </c>
      <c r="BC15" s="200">
        <f>SUM(BC10:BC14)</f>
        <v>0</v>
      </c>
      <c r="BD15" s="200">
        <f>SUM(BD10:BD14)</f>
        <v>0</v>
      </c>
      <c r="BE15" s="200">
        <f>SUM(BE10:BE14)</f>
        <v>0</v>
      </c>
    </row>
    <row r="16" spans="1:104" x14ac:dyDescent="0.2">
      <c r="A16" s="167" t="s">
        <v>66</v>
      </c>
      <c r="B16" s="168" t="s">
        <v>89</v>
      </c>
      <c r="C16" s="169" t="s">
        <v>90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91</v>
      </c>
      <c r="C17" s="177" t="s">
        <v>92</v>
      </c>
      <c r="D17" s="178" t="s">
        <v>80</v>
      </c>
      <c r="E17" s="179">
        <v>32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1</v>
      </c>
      <c r="CZ17" s="146">
        <v>0</v>
      </c>
    </row>
    <row r="18" spans="1:104" x14ac:dyDescent="0.2">
      <c r="A18" s="181"/>
      <c r="B18" s="182"/>
      <c r="C18" s="183" t="s">
        <v>93</v>
      </c>
      <c r="D18" s="184"/>
      <c r="E18" s="184"/>
      <c r="F18" s="184"/>
      <c r="G18" s="185"/>
      <c r="L18" s="186" t="s">
        <v>93</v>
      </c>
      <c r="O18" s="174">
        <v>3</v>
      </c>
    </row>
    <row r="19" spans="1:104" x14ac:dyDescent="0.2">
      <c r="A19" s="175">
        <v>4</v>
      </c>
      <c r="B19" s="176" t="s">
        <v>94</v>
      </c>
      <c r="C19" s="177" t="s">
        <v>95</v>
      </c>
      <c r="D19" s="178" t="s">
        <v>96</v>
      </c>
      <c r="E19" s="179">
        <v>1</v>
      </c>
      <c r="F19" s="179">
        <v>0</v>
      </c>
      <c r="G19" s="180">
        <f>E19*F19</f>
        <v>0</v>
      </c>
      <c r="O19" s="174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4">
        <v>1</v>
      </c>
      <c r="CB19" s="174">
        <v>1</v>
      </c>
      <c r="CZ19" s="146">
        <v>1.82E-3</v>
      </c>
    </row>
    <row r="20" spans="1:104" x14ac:dyDescent="0.2">
      <c r="A20" s="181"/>
      <c r="B20" s="182"/>
      <c r="C20" s="183" t="s">
        <v>97</v>
      </c>
      <c r="D20" s="184"/>
      <c r="E20" s="184"/>
      <c r="F20" s="184"/>
      <c r="G20" s="185"/>
      <c r="L20" s="186" t="s">
        <v>97</v>
      </c>
      <c r="O20" s="174">
        <v>3</v>
      </c>
    </row>
    <row r="21" spans="1:104" x14ac:dyDescent="0.2">
      <c r="A21" s="175">
        <v>5</v>
      </c>
      <c r="B21" s="176" t="s">
        <v>98</v>
      </c>
      <c r="C21" s="177" t="s">
        <v>99</v>
      </c>
      <c r="D21" s="178" t="s">
        <v>80</v>
      </c>
      <c r="E21" s="179">
        <v>130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1</v>
      </c>
      <c r="CZ21" s="146">
        <v>0</v>
      </c>
    </row>
    <row r="22" spans="1:104" x14ac:dyDescent="0.2">
      <c r="A22" s="181"/>
      <c r="B22" s="187"/>
      <c r="C22" s="188" t="s">
        <v>100</v>
      </c>
      <c r="D22" s="189"/>
      <c r="E22" s="190">
        <v>31</v>
      </c>
      <c r="F22" s="191"/>
      <c r="G22" s="192"/>
      <c r="M22" s="186" t="s">
        <v>100</v>
      </c>
      <c r="O22" s="174"/>
    </row>
    <row r="23" spans="1:104" x14ac:dyDescent="0.2">
      <c r="A23" s="181"/>
      <c r="B23" s="187"/>
      <c r="C23" s="188" t="s">
        <v>101</v>
      </c>
      <c r="D23" s="189"/>
      <c r="E23" s="190">
        <v>64</v>
      </c>
      <c r="F23" s="191"/>
      <c r="G23" s="192"/>
      <c r="M23" s="186" t="s">
        <v>101</v>
      </c>
      <c r="O23" s="174"/>
    </row>
    <row r="24" spans="1:104" x14ac:dyDescent="0.2">
      <c r="A24" s="181"/>
      <c r="B24" s="187"/>
      <c r="C24" s="188" t="s">
        <v>102</v>
      </c>
      <c r="D24" s="189"/>
      <c r="E24" s="190">
        <v>35</v>
      </c>
      <c r="F24" s="191"/>
      <c r="G24" s="192"/>
      <c r="M24" s="186" t="s">
        <v>102</v>
      </c>
      <c r="O24" s="174"/>
    </row>
    <row r="25" spans="1:104" x14ac:dyDescent="0.2">
      <c r="A25" s="175">
        <v>6</v>
      </c>
      <c r="B25" s="176" t="s">
        <v>103</v>
      </c>
      <c r="C25" s="177" t="s">
        <v>104</v>
      </c>
      <c r="D25" s="178" t="s">
        <v>80</v>
      </c>
      <c r="E25" s="179">
        <v>4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1</v>
      </c>
      <c r="CB25" s="174">
        <v>1</v>
      </c>
      <c r="CZ25" s="146">
        <v>9.1E-4</v>
      </c>
    </row>
    <row r="26" spans="1:104" x14ac:dyDescent="0.2">
      <c r="A26" s="181"/>
      <c r="B26" s="182"/>
      <c r="C26" s="183" t="s">
        <v>105</v>
      </c>
      <c r="D26" s="184"/>
      <c r="E26" s="184"/>
      <c r="F26" s="184"/>
      <c r="G26" s="185"/>
      <c r="L26" s="186" t="s">
        <v>105</v>
      </c>
      <c r="O26" s="174">
        <v>3</v>
      </c>
    </row>
    <row r="27" spans="1:104" x14ac:dyDescent="0.2">
      <c r="A27" s="175">
        <v>7</v>
      </c>
      <c r="B27" s="176" t="s">
        <v>106</v>
      </c>
      <c r="C27" s="177" t="s">
        <v>107</v>
      </c>
      <c r="D27" s="178" t="s">
        <v>108</v>
      </c>
      <c r="E27" s="179">
        <v>280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1</v>
      </c>
      <c r="CZ27" s="146">
        <v>4.8999999999999998E-4</v>
      </c>
    </row>
    <row r="28" spans="1:104" x14ac:dyDescent="0.2">
      <c r="A28" s="181"/>
      <c r="B28" s="182"/>
      <c r="C28" s="183" t="s">
        <v>109</v>
      </c>
      <c r="D28" s="184"/>
      <c r="E28" s="184"/>
      <c r="F28" s="184"/>
      <c r="G28" s="185"/>
      <c r="L28" s="186" t="s">
        <v>109</v>
      </c>
      <c r="O28" s="174">
        <v>3</v>
      </c>
    </row>
    <row r="29" spans="1:104" x14ac:dyDescent="0.2">
      <c r="A29" s="175">
        <v>8</v>
      </c>
      <c r="B29" s="176" t="s">
        <v>110</v>
      </c>
      <c r="C29" s="177" t="s">
        <v>111</v>
      </c>
      <c r="D29" s="178" t="s">
        <v>108</v>
      </c>
      <c r="E29" s="179">
        <v>40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1</v>
      </c>
      <c r="CZ29" s="146">
        <v>4.8999999999999998E-4</v>
      </c>
    </row>
    <row r="30" spans="1:104" x14ac:dyDescent="0.2">
      <c r="A30" s="181"/>
      <c r="B30" s="182"/>
      <c r="C30" s="183" t="s">
        <v>112</v>
      </c>
      <c r="D30" s="184"/>
      <c r="E30" s="184"/>
      <c r="F30" s="184"/>
      <c r="G30" s="185"/>
      <c r="L30" s="186" t="s">
        <v>112</v>
      </c>
      <c r="O30" s="174">
        <v>3</v>
      </c>
    </row>
    <row r="31" spans="1:104" x14ac:dyDescent="0.2">
      <c r="A31" s="175">
        <v>9</v>
      </c>
      <c r="B31" s="176" t="s">
        <v>113</v>
      </c>
      <c r="C31" s="177" t="s">
        <v>114</v>
      </c>
      <c r="D31" s="178" t="s">
        <v>108</v>
      </c>
      <c r="E31" s="179">
        <v>70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1</v>
      </c>
      <c r="CZ31" s="146">
        <v>4.8999999999999998E-4</v>
      </c>
    </row>
    <row r="32" spans="1:104" x14ac:dyDescent="0.2">
      <c r="A32" s="181"/>
      <c r="B32" s="182"/>
      <c r="C32" s="183" t="s">
        <v>115</v>
      </c>
      <c r="D32" s="184"/>
      <c r="E32" s="184"/>
      <c r="F32" s="184"/>
      <c r="G32" s="185"/>
      <c r="L32" s="186" t="s">
        <v>115</v>
      </c>
      <c r="O32" s="174">
        <v>3</v>
      </c>
    </row>
    <row r="33" spans="1:104" x14ac:dyDescent="0.2">
      <c r="A33" s="175">
        <v>10</v>
      </c>
      <c r="B33" s="176" t="s">
        <v>116</v>
      </c>
      <c r="C33" s="177" t="s">
        <v>117</v>
      </c>
      <c r="D33" s="178" t="s">
        <v>108</v>
      </c>
      <c r="E33" s="179">
        <v>60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1</v>
      </c>
      <c r="CZ33" s="146">
        <v>0</v>
      </c>
    </row>
    <row r="34" spans="1:104" x14ac:dyDescent="0.2">
      <c r="A34" s="193"/>
      <c r="B34" s="194" t="s">
        <v>68</v>
      </c>
      <c r="C34" s="195" t="str">
        <f>CONCATENATE(B16," ",C16)</f>
        <v>97 Prorážení otvorů</v>
      </c>
      <c r="D34" s="196"/>
      <c r="E34" s="197"/>
      <c r="F34" s="198"/>
      <c r="G34" s="199">
        <f>SUM(G16:G33)</f>
        <v>0</v>
      </c>
      <c r="O34" s="174">
        <v>4</v>
      </c>
      <c r="BA34" s="200">
        <f>SUM(BA16:BA33)</f>
        <v>0</v>
      </c>
      <c r="BB34" s="200">
        <f>SUM(BB16:BB33)</f>
        <v>0</v>
      </c>
      <c r="BC34" s="200">
        <f>SUM(BC16:BC33)</f>
        <v>0</v>
      </c>
      <c r="BD34" s="200">
        <f>SUM(BD16:BD33)</f>
        <v>0</v>
      </c>
      <c r="BE34" s="200">
        <f>SUM(BE16:BE33)</f>
        <v>0</v>
      </c>
    </row>
    <row r="35" spans="1:104" x14ac:dyDescent="0.2">
      <c r="A35" s="167" t="s">
        <v>66</v>
      </c>
      <c r="B35" s="168" t="s">
        <v>118</v>
      </c>
      <c r="C35" s="169" t="s">
        <v>119</v>
      </c>
      <c r="D35" s="170"/>
      <c r="E35" s="171"/>
      <c r="F35" s="171"/>
      <c r="G35" s="172"/>
      <c r="H35" s="173"/>
      <c r="I35" s="173"/>
      <c r="O35" s="174">
        <v>1</v>
      </c>
    </row>
    <row r="36" spans="1:104" x14ac:dyDescent="0.2">
      <c r="A36" s="175">
        <v>11</v>
      </c>
      <c r="B36" s="176" t="s">
        <v>120</v>
      </c>
      <c r="C36" s="177" t="s">
        <v>121</v>
      </c>
      <c r="D36" s="178" t="s">
        <v>122</v>
      </c>
      <c r="E36" s="179">
        <v>4.25976</v>
      </c>
      <c r="F36" s="179">
        <v>0</v>
      </c>
      <c r="G36" s="180">
        <f>E36*F36</f>
        <v>0</v>
      </c>
      <c r="O36" s="174">
        <v>2</v>
      </c>
      <c r="AA36" s="146">
        <v>7</v>
      </c>
      <c r="AB36" s="146">
        <v>1</v>
      </c>
      <c r="AC36" s="146">
        <v>2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7</v>
      </c>
      <c r="CB36" s="174">
        <v>1</v>
      </c>
      <c r="CZ36" s="146">
        <v>0</v>
      </c>
    </row>
    <row r="37" spans="1:104" x14ac:dyDescent="0.2">
      <c r="A37" s="193"/>
      <c r="B37" s="194" t="s">
        <v>68</v>
      </c>
      <c r="C37" s="195" t="str">
        <f>CONCATENATE(B35," ",C35)</f>
        <v>99 Staveništní přesun hmot</v>
      </c>
      <c r="D37" s="196"/>
      <c r="E37" s="197"/>
      <c r="F37" s="198"/>
      <c r="G37" s="199">
        <f>SUM(G35:G36)</f>
        <v>0</v>
      </c>
      <c r="O37" s="174">
        <v>4</v>
      </c>
      <c r="BA37" s="200">
        <f>SUM(BA35:BA36)</f>
        <v>0</v>
      </c>
      <c r="BB37" s="200">
        <f>SUM(BB35:BB36)</f>
        <v>0</v>
      </c>
      <c r="BC37" s="200">
        <f>SUM(BC35:BC36)</f>
        <v>0</v>
      </c>
      <c r="BD37" s="200">
        <f>SUM(BD35:BD36)</f>
        <v>0</v>
      </c>
      <c r="BE37" s="200">
        <f>SUM(BE35:BE36)</f>
        <v>0</v>
      </c>
    </row>
    <row r="38" spans="1:104" x14ac:dyDescent="0.2">
      <c r="A38" s="167" t="s">
        <v>66</v>
      </c>
      <c r="B38" s="168" t="s">
        <v>123</v>
      </c>
      <c r="C38" s="169" t="s">
        <v>124</v>
      </c>
      <c r="D38" s="170"/>
      <c r="E38" s="171"/>
      <c r="F38" s="171"/>
      <c r="G38" s="172"/>
      <c r="H38" s="173"/>
      <c r="I38" s="173"/>
      <c r="O38" s="174">
        <v>1</v>
      </c>
    </row>
    <row r="39" spans="1:104" x14ac:dyDescent="0.2">
      <c r="A39" s="175">
        <v>12</v>
      </c>
      <c r="B39" s="176" t="s">
        <v>125</v>
      </c>
      <c r="C39" s="177" t="s">
        <v>126</v>
      </c>
      <c r="D39" s="178" t="s">
        <v>85</v>
      </c>
      <c r="E39" s="179">
        <v>0.4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7</v>
      </c>
      <c r="CZ39" s="146">
        <v>8.4999999999999995E-4</v>
      </c>
    </row>
    <row r="40" spans="1:104" x14ac:dyDescent="0.2">
      <c r="A40" s="181"/>
      <c r="B40" s="182"/>
      <c r="C40" s="183"/>
      <c r="D40" s="184"/>
      <c r="E40" s="184"/>
      <c r="F40" s="184"/>
      <c r="G40" s="185"/>
      <c r="L40" s="186"/>
      <c r="O40" s="174">
        <v>3</v>
      </c>
    </row>
    <row r="41" spans="1:104" x14ac:dyDescent="0.2">
      <c r="A41" s="175">
        <v>13</v>
      </c>
      <c r="B41" s="176" t="s">
        <v>127</v>
      </c>
      <c r="C41" s="177" t="s">
        <v>128</v>
      </c>
      <c r="D41" s="178" t="s">
        <v>80</v>
      </c>
      <c r="E41" s="179">
        <v>4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7</v>
      </c>
      <c r="CZ41" s="146">
        <v>1.8600000000000001E-3</v>
      </c>
    </row>
    <row r="42" spans="1:104" x14ac:dyDescent="0.2">
      <c r="A42" s="181"/>
      <c r="B42" s="182"/>
      <c r="C42" s="183"/>
      <c r="D42" s="184"/>
      <c r="E42" s="184"/>
      <c r="F42" s="184"/>
      <c r="G42" s="185"/>
      <c r="L42" s="186"/>
      <c r="O42" s="174">
        <v>3</v>
      </c>
    </row>
    <row r="43" spans="1:104" x14ac:dyDescent="0.2">
      <c r="A43" s="193"/>
      <c r="B43" s="194" t="s">
        <v>68</v>
      </c>
      <c r="C43" s="195" t="str">
        <f>CONCATENATE(B38," ",C38)</f>
        <v>713 Izolace tepelné</v>
      </c>
      <c r="D43" s="196"/>
      <c r="E43" s="197"/>
      <c r="F43" s="198"/>
      <c r="G43" s="199">
        <f>SUM(G38:G42)</f>
        <v>0</v>
      </c>
      <c r="O43" s="174">
        <v>4</v>
      </c>
      <c r="BA43" s="200">
        <f>SUM(BA38:BA42)</f>
        <v>0</v>
      </c>
      <c r="BB43" s="200">
        <f>SUM(BB38:BB42)</f>
        <v>0</v>
      </c>
      <c r="BC43" s="200">
        <f>SUM(BC38:BC42)</f>
        <v>0</v>
      </c>
      <c r="BD43" s="200">
        <f>SUM(BD38:BD42)</f>
        <v>0</v>
      </c>
      <c r="BE43" s="200">
        <f>SUM(BE38:BE42)</f>
        <v>0</v>
      </c>
    </row>
    <row r="44" spans="1:104" x14ac:dyDescent="0.2">
      <c r="A44" s="167" t="s">
        <v>66</v>
      </c>
      <c r="B44" s="168" t="s">
        <v>129</v>
      </c>
      <c r="C44" s="169" t="s">
        <v>130</v>
      </c>
      <c r="D44" s="170"/>
      <c r="E44" s="171"/>
      <c r="F44" s="171"/>
      <c r="G44" s="172"/>
      <c r="H44" s="173"/>
      <c r="I44" s="173"/>
      <c r="O44" s="174">
        <v>1</v>
      </c>
    </row>
    <row r="45" spans="1:104" x14ac:dyDescent="0.2">
      <c r="A45" s="175">
        <v>14</v>
      </c>
      <c r="B45" s="176" t="s">
        <v>131</v>
      </c>
      <c r="C45" s="177" t="s">
        <v>132</v>
      </c>
      <c r="D45" s="178" t="s">
        <v>108</v>
      </c>
      <c r="E45" s="179">
        <v>30</v>
      </c>
      <c r="F45" s="179">
        <v>0</v>
      </c>
      <c r="G45" s="180">
        <f>E45*F45</f>
        <v>0</v>
      </c>
      <c r="O45" s="174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4">
        <v>1</v>
      </c>
      <c r="CB45" s="174">
        <v>9</v>
      </c>
      <c r="CZ45" s="146">
        <v>0</v>
      </c>
    </row>
    <row r="46" spans="1:104" x14ac:dyDescent="0.2">
      <c r="A46" s="181"/>
      <c r="B46" s="182"/>
      <c r="C46" s="183" t="s">
        <v>133</v>
      </c>
      <c r="D46" s="184"/>
      <c r="E46" s="184"/>
      <c r="F46" s="184"/>
      <c r="G46" s="185"/>
      <c r="L46" s="186" t="s">
        <v>133</v>
      </c>
      <c r="O46" s="174">
        <v>3</v>
      </c>
    </row>
    <row r="47" spans="1:104" ht="22.5" x14ac:dyDescent="0.2">
      <c r="A47" s="175">
        <v>15</v>
      </c>
      <c r="B47" s="176" t="s">
        <v>134</v>
      </c>
      <c r="C47" s="177" t="s">
        <v>135</v>
      </c>
      <c r="D47" s="178" t="s">
        <v>80</v>
      </c>
      <c r="E47" s="179">
        <v>110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2.0000000000000002E-5</v>
      </c>
    </row>
    <row r="48" spans="1:104" x14ac:dyDescent="0.2">
      <c r="A48" s="181"/>
      <c r="B48" s="187"/>
      <c r="C48" s="188" t="s">
        <v>100</v>
      </c>
      <c r="D48" s="189"/>
      <c r="E48" s="190">
        <v>31</v>
      </c>
      <c r="F48" s="191"/>
      <c r="G48" s="192"/>
      <c r="M48" s="186" t="s">
        <v>100</v>
      </c>
      <c r="O48" s="174"/>
    </row>
    <row r="49" spans="1:104" x14ac:dyDescent="0.2">
      <c r="A49" s="181"/>
      <c r="B49" s="187"/>
      <c r="C49" s="188" t="s">
        <v>101</v>
      </c>
      <c r="D49" s="189"/>
      <c r="E49" s="190">
        <v>64</v>
      </c>
      <c r="F49" s="191"/>
      <c r="G49" s="192"/>
      <c r="M49" s="186" t="s">
        <v>101</v>
      </c>
      <c r="O49" s="174"/>
    </row>
    <row r="50" spans="1:104" x14ac:dyDescent="0.2">
      <c r="A50" s="181"/>
      <c r="B50" s="187"/>
      <c r="C50" s="188" t="s">
        <v>136</v>
      </c>
      <c r="D50" s="189"/>
      <c r="E50" s="190">
        <v>15</v>
      </c>
      <c r="F50" s="191"/>
      <c r="G50" s="192"/>
      <c r="M50" s="186" t="s">
        <v>136</v>
      </c>
      <c r="O50" s="174"/>
    </row>
    <row r="51" spans="1:104" ht="22.5" x14ac:dyDescent="0.2">
      <c r="A51" s="175">
        <v>16</v>
      </c>
      <c r="B51" s="176" t="s">
        <v>137</v>
      </c>
      <c r="C51" s="177" t="s">
        <v>138</v>
      </c>
      <c r="D51" s="178" t="s">
        <v>80</v>
      </c>
      <c r="E51" s="179">
        <v>20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4.0000000000000003E-5</v>
      </c>
    </row>
    <row r="52" spans="1:104" x14ac:dyDescent="0.2">
      <c r="A52" s="181"/>
      <c r="B52" s="182"/>
      <c r="C52" s="183" t="s">
        <v>139</v>
      </c>
      <c r="D52" s="184"/>
      <c r="E52" s="184"/>
      <c r="F52" s="184"/>
      <c r="G52" s="185"/>
      <c r="L52" s="186" t="s">
        <v>139</v>
      </c>
      <c r="O52" s="174">
        <v>3</v>
      </c>
    </row>
    <row r="53" spans="1:104" ht="22.5" x14ac:dyDescent="0.2">
      <c r="A53" s="175">
        <v>17</v>
      </c>
      <c r="B53" s="176" t="s">
        <v>140</v>
      </c>
      <c r="C53" s="177" t="s">
        <v>141</v>
      </c>
      <c r="D53" s="178" t="s">
        <v>80</v>
      </c>
      <c r="E53" s="179">
        <v>41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9</v>
      </c>
      <c r="CZ53" s="146">
        <v>9.0000000000000006E-5</v>
      </c>
    </row>
    <row r="54" spans="1:104" x14ac:dyDescent="0.2">
      <c r="A54" s="181"/>
      <c r="B54" s="182"/>
      <c r="C54" s="183" t="s">
        <v>142</v>
      </c>
      <c r="D54" s="184"/>
      <c r="E54" s="184"/>
      <c r="F54" s="184"/>
      <c r="G54" s="185"/>
      <c r="L54" s="186" t="s">
        <v>142</v>
      </c>
      <c r="O54" s="174">
        <v>3</v>
      </c>
    </row>
    <row r="55" spans="1:104" ht="22.5" x14ac:dyDescent="0.2">
      <c r="A55" s="175">
        <v>18</v>
      </c>
      <c r="B55" s="176" t="s">
        <v>143</v>
      </c>
      <c r="C55" s="177" t="s">
        <v>144</v>
      </c>
      <c r="D55" s="178" t="s">
        <v>80</v>
      </c>
      <c r="E55" s="179">
        <v>10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9</v>
      </c>
      <c r="CZ55" s="146">
        <v>0</v>
      </c>
    </row>
    <row r="56" spans="1:104" x14ac:dyDescent="0.2">
      <c r="A56" s="181"/>
      <c r="B56" s="182"/>
      <c r="C56" s="183" t="s">
        <v>145</v>
      </c>
      <c r="D56" s="184"/>
      <c r="E56" s="184"/>
      <c r="F56" s="184"/>
      <c r="G56" s="185"/>
      <c r="L56" s="186" t="s">
        <v>145</v>
      </c>
      <c r="O56" s="174">
        <v>3</v>
      </c>
    </row>
    <row r="57" spans="1:104" x14ac:dyDescent="0.2">
      <c r="A57" s="175">
        <v>19</v>
      </c>
      <c r="B57" s="176" t="s">
        <v>146</v>
      </c>
      <c r="C57" s="177" t="s">
        <v>147</v>
      </c>
      <c r="D57" s="178" t="s">
        <v>80</v>
      </c>
      <c r="E57" s="179">
        <v>132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1</v>
      </c>
      <c r="CB57" s="174">
        <v>9</v>
      </c>
      <c r="CZ57" s="146">
        <v>0</v>
      </c>
    </row>
    <row r="58" spans="1:104" x14ac:dyDescent="0.2">
      <c r="A58" s="181"/>
      <c r="B58" s="187"/>
      <c r="C58" s="188" t="s">
        <v>148</v>
      </c>
      <c r="D58" s="189"/>
      <c r="E58" s="190">
        <v>42</v>
      </c>
      <c r="F58" s="191"/>
      <c r="G58" s="192"/>
      <c r="M58" s="186" t="s">
        <v>148</v>
      </c>
      <c r="O58" s="174"/>
    </row>
    <row r="59" spans="1:104" x14ac:dyDescent="0.2">
      <c r="A59" s="181"/>
      <c r="B59" s="187"/>
      <c r="C59" s="188" t="s">
        <v>149</v>
      </c>
      <c r="D59" s="189"/>
      <c r="E59" s="190">
        <v>90</v>
      </c>
      <c r="F59" s="191"/>
      <c r="G59" s="192"/>
      <c r="M59" s="186" t="s">
        <v>149</v>
      </c>
      <c r="O59" s="174"/>
    </row>
    <row r="60" spans="1:104" x14ac:dyDescent="0.2">
      <c r="A60" s="175">
        <v>20</v>
      </c>
      <c r="B60" s="176" t="s">
        <v>150</v>
      </c>
      <c r="C60" s="177" t="s">
        <v>151</v>
      </c>
      <c r="D60" s="178" t="s">
        <v>80</v>
      </c>
      <c r="E60" s="179">
        <v>28</v>
      </c>
      <c r="F60" s="179">
        <v>0</v>
      </c>
      <c r="G60" s="180">
        <f>E60*F60</f>
        <v>0</v>
      </c>
      <c r="O60" s="174">
        <v>2</v>
      </c>
      <c r="AA60" s="146">
        <v>1</v>
      </c>
      <c r="AB60" s="146">
        <v>9</v>
      </c>
      <c r="AC60" s="146">
        <v>9</v>
      </c>
      <c r="AZ60" s="146">
        <v>4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4">
        <v>1</v>
      </c>
      <c r="CB60" s="174">
        <v>9</v>
      </c>
      <c r="CZ60" s="146">
        <v>0</v>
      </c>
    </row>
    <row r="61" spans="1:104" x14ac:dyDescent="0.2">
      <c r="A61" s="181"/>
      <c r="B61" s="187"/>
      <c r="C61" s="188" t="s">
        <v>152</v>
      </c>
      <c r="D61" s="189"/>
      <c r="E61" s="190">
        <v>10</v>
      </c>
      <c r="F61" s="191"/>
      <c r="G61" s="192"/>
      <c r="M61" s="186" t="s">
        <v>152</v>
      </c>
      <c r="O61" s="174"/>
    </row>
    <row r="62" spans="1:104" x14ac:dyDescent="0.2">
      <c r="A62" s="181"/>
      <c r="B62" s="187"/>
      <c r="C62" s="188" t="s">
        <v>153</v>
      </c>
      <c r="D62" s="189"/>
      <c r="E62" s="190">
        <v>10</v>
      </c>
      <c r="F62" s="191"/>
      <c r="G62" s="192"/>
      <c r="M62" s="186" t="s">
        <v>153</v>
      </c>
      <c r="O62" s="174"/>
    </row>
    <row r="63" spans="1:104" x14ac:dyDescent="0.2">
      <c r="A63" s="181"/>
      <c r="B63" s="187"/>
      <c r="C63" s="188" t="s">
        <v>154</v>
      </c>
      <c r="D63" s="189"/>
      <c r="E63" s="190">
        <v>8</v>
      </c>
      <c r="F63" s="191"/>
      <c r="G63" s="192"/>
      <c r="M63" s="186" t="s">
        <v>154</v>
      </c>
      <c r="O63" s="174"/>
    </row>
    <row r="64" spans="1:104" ht="22.5" x14ac:dyDescent="0.2">
      <c r="A64" s="175">
        <v>21</v>
      </c>
      <c r="B64" s="176" t="s">
        <v>155</v>
      </c>
      <c r="C64" s="177" t="s">
        <v>156</v>
      </c>
      <c r="D64" s="178" t="s">
        <v>80</v>
      </c>
      <c r="E64" s="179">
        <v>20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9</v>
      </c>
      <c r="AC64" s="146">
        <v>9</v>
      </c>
      <c r="AZ64" s="146">
        <v>4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1</v>
      </c>
      <c r="CB64" s="174">
        <v>9</v>
      </c>
      <c r="CZ64" s="146">
        <v>1.1E-4</v>
      </c>
    </row>
    <row r="65" spans="1:104" ht="22.5" x14ac:dyDescent="0.2">
      <c r="A65" s="175">
        <v>22</v>
      </c>
      <c r="B65" s="176" t="s">
        <v>157</v>
      </c>
      <c r="C65" s="177" t="s">
        <v>158</v>
      </c>
      <c r="D65" s="178" t="s">
        <v>80</v>
      </c>
      <c r="E65" s="179">
        <v>5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9</v>
      </c>
      <c r="AC65" s="146">
        <v>9</v>
      </c>
      <c r="AZ65" s="146">
        <v>4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1</v>
      </c>
      <c r="CB65" s="174">
        <v>9</v>
      </c>
      <c r="CZ65" s="146">
        <v>1.1E-4</v>
      </c>
    </row>
    <row r="66" spans="1:104" ht="22.5" x14ac:dyDescent="0.2">
      <c r="A66" s="175">
        <v>23</v>
      </c>
      <c r="B66" s="176" t="s">
        <v>159</v>
      </c>
      <c r="C66" s="177" t="s">
        <v>160</v>
      </c>
      <c r="D66" s="178" t="s">
        <v>80</v>
      </c>
      <c r="E66" s="179">
        <v>6</v>
      </c>
      <c r="F66" s="179">
        <v>0</v>
      </c>
      <c r="G66" s="180">
        <f>E66*F66</f>
        <v>0</v>
      </c>
      <c r="O66" s="174">
        <v>2</v>
      </c>
      <c r="AA66" s="146">
        <v>1</v>
      </c>
      <c r="AB66" s="146">
        <v>9</v>
      </c>
      <c r="AC66" s="146">
        <v>9</v>
      </c>
      <c r="AZ66" s="146">
        <v>4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1</v>
      </c>
      <c r="CB66" s="174">
        <v>9</v>
      </c>
      <c r="CZ66" s="146">
        <v>1.1E-4</v>
      </c>
    </row>
    <row r="67" spans="1:104" x14ac:dyDescent="0.2">
      <c r="A67" s="175">
        <v>24</v>
      </c>
      <c r="B67" s="176" t="s">
        <v>161</v>
      </c>
      <c r="C67" s="177" t="s">
        <v>162</v>
      </c>
      <c r="D67" s="178" t="s">
        <v>80</v>
      </c>
      <c r="E67" s="179">
        <v>6</v>
      </c>
      <c r="F67" s="179">
        <v>0</v>
      </c>
      <c r="G67" s="180">
        <f>E67*F67</f>
        <v>0</v>
      </c>
      <c r="O67" s="174">
        <v>2</v>
      </c>
      <c r="AA67" s="146">
        <v>1</v>
      </c>
      <c r="AB67" s="146">
        <v>9</v>
      </c>
      <c r="AC67" s="146">
        <v>9</v>
      </c>
      <c r="AZ67" s="146">
        <v>4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1</v>
      </c>
      <c r="CB67" s="174">
        <v>9</v>
      </c>
      <c r="CZ67" s="146">
        <v>0</v>
      </c>
    </row>
    <row r="68" spans="1:104" ht="22.5" x14ac:dyDescent="0.2">
      <c r="A68" s="175">
        <v>25</v>
      </c>
      <c r="B68" s="176" t="s">
        <v>163</v>
      </c>
      <c r="C68" s="177" t="s">
        <v>164</v>
      </c>
      <c r="D68" s="178" t="s">
        <v>80</v>
      </c>
      <c r="E68" s="179">
        <v>4</v>
      </c>
      <c r="F68" s="179">
        <v>0</v>
      </c>
      <c r="G68" s="180">
        <f>E68*F68</f>
        <v>0</v>
      </c>
      <c r="O68" s="174">
        <v>2</v>
      </c>
      <c r="AA68" s="146">
        <v>1</v>
      </c>
      <c r="AB68" s="146">
        <v>9</v>
      </c>
      <c r="AC68" s="146">
        <v>9</v>
      </c>
      <c r="AZ68" s="146">
        <v>4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1</v>
      </c>
      <c r="CB68" s="174">
        <v>9</v>
      </c>
      <c r="CZ68" s="146">
        <v>0</v>
      </c>
    </row>
    <row r="69" spans="1:104" x14ac:dyDescent="0.2">
      <c r="A69" s="181"/>
      <c r="B69" s="182"/>
      <c r="C69" s="183" t="s">
        <v>165</v>
      </c>
      <c r="D69" s="184"/>
      <c r="E69" s="184"/>
      <c r="F69" s="184"/>
      <c r="G69" s="185"/>
      <c r="L69" s="186" t="s">
        <v>165</v>
      </c>
      <c r="O69" s="174">
        <v>3</v>
      </c>
    </row>
    <row r="70" spans="1:104" ht="22.5" x14ac:dyDescent="0.2">
      <c r="A70" s="175">
        <v>26</v>
      </c>
      <c r="B70" s="176" t="s">
        <v>166</v>
      </c>
      <c r="C70" s="177" t="s">
        <v>167</v>
      </c>
      <c r="D70" s="178" t="s">
        <v>80</v>
      </c>
      <c r="E70" s="179">
        <v>39</v>
      </c>
      <c r="F70" s="179">
        <v>0</v>
      </c>
      <c r="G70" s="180">
        <f>E70*F70</f>
        <v>0</v>
      </c>
      <c r="O70" s="174">
        <v>2</v>
      </c>
      <c r="AA70" s="146">
        <v>1</v>
      </c>
      <c r="AB70" s="146">
        <v>9</v>
      </c>
      <c r="AC70" s="146">
        <v>9</v>
      </c>
      <c r="AZ70" s="146">
        <v>4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1</v>
      </c>
      <c r="CB70" s="174">
        <v>9</v>
      </c>
      <c r="CZ70" s="146">
        <v>9.0000000000000006E-5</v>
      </c>
    </row>
    <row r="71" spans="1:104" ht="22.5" x14ac:dyDescent="0.2">
      <c r="A71" s="175">
        <v>27</v>
      </c>
      <c r="B71" s="176" t="s">
        <v>168</v>
      </c>
      <c r="C71" s="177" t="s">
        <v>169</v>
      </c>
      <c r="D71" s="178" t="s">
        <v>80</v>
      </c>
      <c r="E71" s="179">
        <v>10</v>
      </c>
      <c r="F71" s="179">
        <v>0</v>
      </c>
      <c r="G71" s="180">
        <f>E71*F71</f>
        <v>0</v>
      </c>
      <c r="O71" s="174">
        <v>2</v>
      </c>
      <c r="AA71" s="146">
        <v>1</v>
      </c>
      <c r="AB71" s="146">
        <v>9</v>
      </c>
      <c r="AC71" s="146">
        <v>9</v>
      </c>
      <c r="AZ71" s="146">
        <v>4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1</v>
      </c>
      <c r="CB71" s="174">
        <v>9</v>
      </c>
      <c r="CZ71" s="146">
        <v>1.2E-4</v>
      </c>
    </row>
    <row r="72" spans="1:104" x14ac:dyDescent="0.2">
      <c r="A72" s="181"/>
      <c r="B72" s="182"/>
      <c r="C72" s="183" t="s">
        <v>170</v>
      </c>
      <c r="D72" s="184"/>
      <c r="E72" s="184"/>
      <c r="F72" s="184"/>
      <c r="G72" s="185"/>
      <c r="L72" s="186" t="s">
        <v>170</v>
      </c>
      <c r="O72" s="174">
        <v>3</v>
      </c>
    </row>
    <row r="73" spans="1:104" ht="22.5" x14ac:dyDescent="0.2">
      <c r="A73" s="175">
        <v>28</v>
      </c>
      <c r="B73" s="176" t="s">
        <v>171</v>
      </c>
      <c r="C73" s="177" t="s">
        <v>172</v>
      </c>
      <c r="D73" s="178" t="s">
        <v>80</v>
      </c>
      <c r="E73" s="179">
        <v>6</v>
      </c>
      <c r="F73" s="179">
        <v>0</v>
      </c>
      <c r="G73" s="180">
        <f>E73*F73</f>
        <v>0</v>
      </c>
      <c r="O73" s="174">
        <v>2</v>
      </c>
      <c r="AA73" s="146">
        <v>1</v>
      </c>
      <c r="AB73" s="146">
        <v>9</v>
      </c>
      <c r="AC73" s="146">
        <v>9</v>
      </c>
      <c r="AZ73" s="146">
        <v>4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1</v>
      </c>
      <c r="CB73" s="174">
        <v>9</v>
      </c>
      <c r="CZ73" s="146">
        <v>6.0000000000000002E-5</v>
      </c>
    </row>
    <row r="74" spans="1:104" x14ac:dyDescent="0.2">
      <c r="A74" s="181"/>
      <c r="B74" s="182"/>
      <c r="C74" s="183" t="s">
        <v>173</v>
      </c>
      <c r="D74" s="184"/>
      <c r="E74" s="184"/>
      <c r="F74" s="184"/>
      <c r="G74" s="185"/>
      <c r="L74" s="186" t="s">
        <v>173</v>
      </c>
      <c r="O74" s="174">
        <v>3</v>
      </c>
    </row>
    <row r="75" spans="1:104" ht="22.5" x14ac:dyDescent="0.2">
      <c r="A75" s="175">
        <v>29</v>
      </c>
      <c r="B75" s="176" t="s">
        <v>174</v>
      </c>
      <c r="C75" s="177" t="s">
        <v>175</v>
      </c>
      <c r="D75" s="178" t="s">
        <v>80</v>
      </c>
      <c r="E75" s="179">
        <v>9</v>
      </c>
      <c r="F75" s="179">
        <v>0</v>
      </c>
      <c r="G75" s="180">
        <f>E75*F75</f>
        <v>0</v>
      </c>
      <c r="O75" s="174">
        <v>2</v>
      </c>
      <c r="AA75" s="146">
        <v>1</v>
      </c>
      <c r="AB75" s="146">
        <v>9</v>
      </c>
      <c r="AC75" s="146">
        <v>9</v>
      </c>
      <c r="AZ75" s="146">
        <v>4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1</v>
      </c>
      <c r="CB75" s="174">
        <v>9</v>
      </c>
      <c r="CZ75" s="146">
        <v>5.0000000000000002E-5</v>
      </c>
    </row>
    <row r="76" spans="1:104" x14ac:dyDescent="0.2">
      <c r="A76" s="181"/>
      <c r="B76" s="182"/>
      <c r="C76" s="183" t="s">
        <v>176</v>
      </c>
      <c r="D76" s="184"/>
      <c r="E76" s="184"/>
      <c r="F76" s="184"/>
      <c r="G76" s="185"/>
      <c r="L76" s="186" t="s">
        <v>176</v>
      </c>
      <c r="O76" s="174">
        <v>3</v>
      </c>
    </row>
    <row r="77" spans="1:104" x14ac:dyDescent="0.2">
      <c r="A77" s="175">
        <v>30</v>
      </c>
      <c r="B77" s="176" t="s">
        <v>177</v>
      </c>
      <c r="C77" s="177" t="s">
        <v>178</v>
      </c>
      <c r="D77" s="178" t="s">
        <v>80</v>
      </c>
      <c r="E77" s="179">
        <v>2</v>
      </c>
      <c r="F77" s="179">
        <v>0</v>
      </c>
      <c r="G77" s="180">
        <f>E77*F77</f>
        <v>0</v>
      </c>
      <c r="O77" s="174">
        <v>2</v>
      </c>
      <c r="AA77" s="146">
        <v>1</v>
      </c>
      <c r="AB77" s="146">
        <v>9</v>
      </c>
      <c r="AC77" s="146">
        <v>9</v>
      </c>
      <c r="AZ77" s="146">
        <v>4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4">
        <v>1</v>
      </c>
      <c r="CB77" s="174">
        <v>9</v>
      </c>
      <c r="CZ77" s="146">
        <v>0</v>
      </c>
    </row>
    <row r="78" spans="1:104" x14ac:dyDescent="0.2">
      <c r="A78" s="181"/>
      <c r="B78" s="182"/>
      <c r="C78" s="183" t="s">
        <v>179</v>
      </c>
      <c r="D78" s="184"/>
      <c r="E78" s="184"/>
      <c r="F78" s="184"/>
      <c r="G78" s="185"/>
      <c r="L78" s="186" t="s">
        <v>179</v>
      </c>
      <c r="O78" s="174">
        <v>3</v>
      </c>
    </row>
    <row r="79" spans="1:104" x14ac:dyDescent="0.2">
      <c r="A79" s="175">
        <v>31</v>
      </c>
      <c r="B79" s="176" t="s">
        <v>180</v>
      </c>
      <c r="C79" s="177" t="s">
        <v>181</v>
      </c>
      <c r="D79" s="178" t="s">
        <v>80</v>
      </c>
      <c r="E79" s="179">
        <v>1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9</v>
      </c>
      <c r="AC79" s="146">
        <v>9</v>
      </c>
      <c r="AZ79" s="146">
        <v>4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9</v>
      </c>
      <c r="CZ79" s="146">
        <v>0</v>
      </c>
    </row>
    <row r="80" spans="1:104" x14ac:dyDescent="0.2">
      <c r="A80" s="181"/>
      <c r="B80" s="182"/>
      <c r="C80" s="183" t="s">
        <v>182</v>
      </c>
      <c r="D80" s="184"/>
      <c r="E80" s="184"/>
      <c r="F80" s="184"/>
      <c r="G80" s="185"/>
      <c r="L80" s="186" t="s">
        <v>182</v>
      </c>
      <c r="O80" s="174">
        <v>3</v>
      </c>
    </row>
    <row r="81" spans="1:104" x14ac:dyDescent="0.2">
      <c r="A81" s="175">
        <v>32</v>
      </c>
      <c r="B81" s="176" t="s">
        <v>183</v>
      </c>
      <c r="C81" s="177" t="s">
        <v>184</v>
      </c>
      <c r="D81" s="178" t="s">
        <v>80</v>
      </c>
      <c r="E81" s="179">
        <v>37</v>
      </c>
      <c r="F81" s="179">
        <v>0</v>
      </c>
      <c r="G81" s="180">
        <f>E81*F81</f>
        <v>0</v>
      </c>
      <c r="O81" s="174">
        <v>2</v>
      </c>
      <c r="AA81" s="146">
        <v>1</v>
      </c>
      <c r="AB81" s="146">
        <v>9</v>
      </c>
      <c r="AC81" s="146">
        <v>9</v>
      </c>
      <c r="AZ81" s="146">
        <v>4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4">
        <v>1</v>
      </c>
      <c r="CB81" s="174">
        <v>9</v>
      </c>
      <c r="CZ81" s="146">
        <v>0</v>
      </c>
    </row>
    <row r="82" spans="1:104" x14ac:dyDescent="0.2">
      <c r="A82" s="181"/>
      <c r="B82" s="182"/>
      <c r="C82" s="183" t="s">
        <v>185</v>
      </c>
      <c r="D82" s="184"/>
      <c r="E82" s="184"/>
      <c r="F82" s="184"/>
      <c r="G82" s="185"/>
      <c r="L82" s="186" t="s">
        <v>185</v>
      </c>
      <c r="O82" s="174">
        <v>3</v>
      </c>
    </row>
    <row r="83" spans="1:104" x14ac:dyDescent="0.2">
      <c r="A83" s="181"/>
      <c r="B83" s="187"/>
      <c r="C83" s="188" t="s">
        <v>186</v>
      </c>
      <c r="D83" s="189"/>
      <c r="E83" s="190">
        <v>15</v>
      </c>
      <c r="F83" s="191"/>
      <c r="G83" s="192"/>
      <c r="M83" s="186" t="s">
        <v>186</v>
      </c>
      <c r="O83" s="174"/>
    </row>
    <row r="84" spans="1:104" x14ac:dyDescent="0.2">
      <c r="A84" s="181"/>
      <c r="B84" s="187"/>
      <c r="C84" s="188" t="s">
        <v>187</v>
      </c>
      <c r="D84" s="189"/>
      <c r="E84" s="190">
        <v>22</v>
      </c>
      <c r="F84" s="191"/>
      <c r="G84" s="192"/>
      <c r="M84" s="186" t="s">
        <v>187</v>
      </c>
      <c r="O84" s="174"/>
    </row>
    <row r="85" spans="1:104" x14ac:dyDescent="0.2">
      <c r="A85" s="175">
        <v>33</v>
      </c>
      <c r="B85" s="176" t="s">
        <v>188</v>
      </c>
      <c r="C85" s="177" t="s">
        <v>189</v>
      </c>
      <c r="D85" s="178" t="s">
        <v>80</v>
      </c>
      <c r="E85" s="179">
        <v>2</v>
      </c>
      <c r="F85" s="179">
        <v>0</v>
      </c>
      <c r="G85" s="180">
        <f>E85*F85</f>
        <v>0</v>
      </c>
      <c r="O85" s="174">
        <v>2</v>
      </c>
      <c r="AA85" s="146">
        <v>1</v>
      </c>
      <c r="AB85" s="146">
        <v>9</v>
      </c>
      <c r="AC85" s="146">
        <v>9</v>
      </c>
      <c r="AZ85" s="146">
        <v>4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1</v>
      </c>
      <c r="CB85" s="174">
        <v>9</v>
      </c>
      <c r="CZ85" s="146">
        <v>0</v>
      </c>
    </row>
    <row r="86" spans="1:104" x14ac:dyDescent="0.2">
      <c r="A86" s="175">
        <v>34</v>
      </c>
      <c r="B86" s="176" t="s">
        <v>190</v>
      </c>
      <c r="C86" s="177" t="s">
        <v>191</v>
      </c>
      <c r="D86" s="178" t="s">
        <v>80</v>
      </c>
      <c r="E86" s="179">
        <v>4</v>
      </c>
      <c r="F86" s="179">
        <v>0</v>
      </c>
      <c r="G86" s="180">
        <f>E86*F86</f>
        <v>0</v>
      </c>
      <c r="O86" s="174">
        <v>2</v>
      </c>
      <c r="AA86" s="146">
        <v>1</v>
      </c>
      <c r="AB86" s="146">
        <v>9</v>
      </c>
      <c r="AC86" s="146">
        <v>9</v>
      </c>
      <c r="AZ86" s="146">
        <v>4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1</v>
      </c>
      <c r="CB86" s="174">
        <v>9</v>
      </c>
      <c r="CZ86" s="146">
        <v>0</v>
      </c>
    </row>
    <row r="87" spans="1:104" x14ac:dyDescent="0.2">
      <c r="A87" s="181"/>
      <c r="B87" s="182"/>
      <c r="C87" s="183" t="s">
        <v>192</v>
      </c>
      <c r="D87" s="184"/>
      <c r="E87" s="184"/>
      <c r="F87" s="184"/>
      <c r="G87" s="185"/>
      <c r="L87" s="186" t="s">
        <v>192</v>
      </c>
      <c r="O87" s="174">
        <v>3</v>
      </c>
    </row>
    <row r="88" spans="1:104" ht="22.5" x14ac:dyDescent="0.2">
      <c r="A88" s="175">
        <v>35</v>
      </c>
      <c r="B88" s="176" t="s">
        <v>193</v>
      </c>
      <c r="C88" s="177" t="s">
        <v>194</v>
      </c>
      <c r="D88" s="178" t="s">
        <v>80</v>
      </c>
      <c r="E88" s="179">
        <v>1</v>
      </c>
      <c r="F88" s="179">
        <v>0</v>
      </c>
      <c r="G88" s="180">
        <f>E88*F88</f>
        <v>0</v>
      </c>
      <c r="O88" s="174">
        <v>2</v>
      </c>
      <c r="AA88" s="146">
        <v>1</v>
      </c>
      <c r="AB88" s="146">
        <v>9</v>
      </c>
      <c r="AC88" s="146">
        <v>9</v>
      </c>
      <c r="AZ88" s="146">
        <v>4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1</v>
      </c>
      <c r="CB88" s="174">
        <v>9</v>
      </c>
      <c r="CZ88" s="146">
        <v>0</v>
      </c>
    </row>
    <row r="89" spans="1:104" x14ac:dyDescent="0.2">
      <c r="A89" s="181"/>
      <c r="B89" s="182"/>
      <c r="C89" s="183" t="s">
        <v>195</v>
      </c>
      <c r="D89" s="184"/>
      <c r="E89" s="184"/>
      <c r="F89" s="184"/>
      <c r="G89" s="185"/>
      <c r="L89" s="186" t="s">
        <v>195</v>
      </c>
      <c r="O89" s="174">
        <v>3</v>
      </c>
    </row>
    <row r="90" spans="1:104" ht="22.5" x14ac:dyDescent="0.2">
      <c r="A90" s="175">
        <v>36</v>
      </c>
      <c r="B90" s="176" t="s">
        <v>196</v>
      </c>
      <c r="C90" s="177" t="s">
        <v>197</v>
      </c>
      <c r="D90" s="178" t="s">
        <v>80</v>
      </c>
      <c r="E90" s="179">
        <v>1</v>
      </c>
      <c r="F90" s="179">
        <v>0</v>
      </c>
      <c r="G90" s="180">
        <f>E90*F90</f>
        <v>0</v>
      </c>
      <c r="O90" s="174">
        <v>2</v>
      </c>
      <c r="AA90" s="146">
        <v>1</v>
      </c>
      <c r="AB90" s="146">
        <v>9</v>
      </c>
      <c r="AC90" s="146">
        <v>9</v>
      </c>
      <c r="AZ90" s="146">
        <v>4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4">
        <v>1</v>
      </c>
      <c r="CB90" s="174">
        <v>9</v>
      </c>
      <c r="CZ90" s="146">
        <v>0</v>
      </c>
    </row>
    <row r="91" spans="1:104" x14ac:dyDescent="0.2">
      <c r="A91" s="181"/>
      <c r="B91" s="182"/>
      <c r="C91" s="183" t="s">
        <v>198</v>
      </c>
      <c r="D91" s="184"/>
      <c r="E91" s="184"/>
      <c r="F91" s="184"/>
      <c r="G91" s="185"/>
      <c r="L91" s="186" t="s">
        <v>198</v>
      </c>
      <c r="O91" s="174">
        <v>3</v>
      </c>
    </row>
    <row r="92" spans="1:104" x14ac:dyDescent="0.2">
      <c r="A92" s="181"/>
      <c r="B92" s="182"/>
      <c r="C92" s="183" t="s">
        <v>199</v>
      </c>
      <c r="D92" s="184"/>
      <c r="E92" s="184"/>
      <c r="F92" s="184"/>
      <c r="G92" s="185"/>
      <c r="L92" s="186" t="s">
        <v>199</v>
      </c>
      <c r="O92" s="174">
        <v>3</v>
      </c>
    </row>
    <row r="93" spans="1:104" x14ac:dyDescent="0.2">
      <c r="A93" s="175">
        <v>37</v>
      </c>
      <c r="B93" s="176" t="s">
        <v>200</v>
      </c>
      <c r="C93" s="177" t="s">
        <v>201</v>
      </c>
      <c r="D93" s="178" t="s">
        <v>80</v>
      </c>
      <c r="E93" s="179">
        <v>74</v>
      </c>
      <c r="F93" s="179">
        <v>0</v>
      </c>
      <c r="G93" s="180">
        <f>E93*F93</f>
        <v>0</v>
      </c>
      <c r="O93" s="174">
        <v>2</v>
      </c>
      <c r="AA93" s="146">
        <v>1</v>
      </c>
      <c r="AB93" s="146">
        <v>9</v>
      </c>
      <c r="AC93" s="146">
        <v>9</v>
      </c>
      <c r="AZ93" s="146">
        <v>4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4">
        <v>1</v>
      </c>
      <c r="CB93" s="174">
        <v>9</v>
      </c>
      <c r="CZ93" s="146">
        <v>0</v>
      </c>
    </row>
    <row r="94" spans="1:104" x14ac:dyDescent="0.2">
      <c r="A94" s="181"/>
      <c r="B94" s="187"/>
      <c r="C94" s="188" t="s">
        <v>202</v>
      </c>
      <c r="D94" s="189"/>
      <c r="E94" s="190">
        <v>16</v>
      </c>
      <c r="F94" s="191"/>
      <c r="G94" s="192"/>
      <c r="M94" s="186" t="s">
        <v>202</v>
      </c>
      <c r="O94" s="174"/>
    </row>
    <row r="95" spans="1:104" x14ac:dyDescent="0.2">
      <c r="A95" s="181"/>
      <c r="B95" s="187"/>
      <c r="C95" s="188" t="s">
        <v>203</v>
      </c>
      <c r="D95" s="189"/>
      <c r="E95" s="190">
        <v>1</v>
      </c>
      <c r="F95" s="191"/>
      <c r="G95" s="192"/>
      <c r="M95" s="186" t="s">
        <v>203</v>
      </c>
      <c r="O95" s="174"/>
    </row>
    <row r="96" spans="1:104" x14ac:dyDescent="0.2">
      <c r="A96" s="181"/>
      <c r="B96" s="187"/>
      <c r="C96" s="188" t="s">
        <v>204</v>
      </c>
      <c r="D96" s="189"/>
      <c r="E96" s="190">
        <v>9</v>
      </c>
      <c r="F96" s="191"/>
      <c r="G96" s="192"/>
      <c r="M96" s="186" t="s">
        <v>204</v>
      </c>
      <c r="O96" s="174"/>
    </row>
    <row r="97" spans="1:104" x14ac:dyDescent="0.2">
      <c r="A97" s="181"/>
      <c r="B97" s="187"/>
      <c r="C97" s="188" t="s">
        <v>205</v>
      </c>
      <c r="D97" s="189"/>
      <c r="E97" s="190">
        <v>18</v>
      </c>
      <c r="F97" s="191"/>
      <c r="G97" s="192"/>
      <c r="M97" s="186" t="s">
        <v>205</v>
      </c>
      <c r="O97" s="174"/>
    </row>
    <row r="98" spans="1:104" x14ac:dyDescent="0.2">
      <c r="A98" s="181"/>
      <c r="B98" s="187"/>
      <c r="C98" s="188" t="s">
        <v>206</v>
      </c>
      <c r="D98" s="189"/>
      <c r="E98" s="190">
        <v>6</v>
      </c>
      <c r="F98" s="191"/>
      <c r="G98" s="192"/>
      <c r="M98" s="186" t="s">
        <v>206</v>
      </c>
      <c r="O98" s="174"/>
    </row>
    <row r="99" spans="1:104" x14ac:dyDescent="0.2">
      <c r="A99" s="181"/>
      <c r="B99" s="187"/>
      <c r="C99" s="188" t="s">
        <v>207</v>
      </c>
      <c r="D99" s="189"/>
      <c r="E99" s="190">
        <v>2</v>
      </c>
      <c r="F99" s="191"/>
      <c r="G99" s="192"/>
      <c r="M99" s="186" t="s">
        <v>207</v>
      </c>
      <c r="O99" s="174"/>
    </row>
    <row r="100" spans="1:104" x14ac:dyDescent="0.2">
      <c r="A100" s="181"/>
      <c r="B100" s="187"/>
      <c r="C100" s="188" t="s">
        <v>208</v>
      </c>
      <c r="D100" s="189"/>
      <c r="E100" s="190">
        <v>0</v>
      </c>
      <c r="F100" s="191"/>
      <c r="G100" s="192"/>
      <c r="M100" s="186" t="s">
        <v>208</v>
      </c>
      <c r="O100" s="174"/>
    </row>
    <row r="101" spans="1:104" x14ac:dyDescent="0.2">
      <c r="A101" s="181"/>
      <c r="B101" s="187"/>
      <c r="C101" s="188" t="s">
        <v>209</v>
      </c>
      <c r="D101" s="189"/>
      <c r="E101" s="190">
        <v>0</v>
      </c>
      <c r="F101" s="191"/>
      <c r="G101" s="192"/>
      <c r="M101" s="186" t="s">
        <v>209</v>
      </c>
      <c r="O101" s="174"/>
    </row>
    <row r="102" spans="1:104" x14ac:dyDescent="0.2">
      <c r="A102" s="181"/>
      <c r="B102" s="187"/>
      <c r="C102" s="188" t="s">
        <v>210</v>
      </c>
      <c r="D102" s="189"/>
      <c r="E102" s="190">
        <v>0</v>
      </c>
      <c r="F102" s="191"/>
      <c r="G102" s="192"/>
      <c r="M102" s="186" t="s">
        <v>210</v>
      </c>
      <c r="O102" s="174"/>
    </row>
    <row r="103" spans="1:104" x14ac:dyDescent="0.2">
      <c r="A103" s="181"/>
      <c r="B103" s="187"/>
      <c r="C103" s="188" t="s">
        <v>211</v>
      </c>
      <c r="D103" s="189"/>
      <c r="E103" s="190">
        <v>10</v>
      </c>
      <c r="F103" s="191"/>
      <c r="G103" s="192"/>
      <c r="M103" s="186" t="s">
        <v>211</v>
      </c>
      <c r="O103" s="174"/>
    </row>
    <row r="104" spans="1:104" x14ac:dyDescent="0.2">
      <c r="A104" s="181"/>
      <c r="B104" s="187"/>
      <c r="C104" s="188" t="s">
        <v>212</v>
      </c>
      <c r="D104" s="189"/>
      <c r="E104" s="190">
        <v>0</v>
      </c>
      <c r="F104" s="191"/>
      <c r="G104" s="192"/>
      <c r="M104" s="186" t="s">
        <v>212</v>
      </c>
      <c r="O104" s="174"/>
    </row>
    <row r="105" spans="1:104" x14ac:dyDescent="0.2">
      <c r="A105" s="181"/>
      <c r="B105" s="187"/>
      <c r="C105" s="188" t="s">
        <v>213</v>
      </c>
      <c r="D105" s="189"/>
      <c r="E105" s="190">
        <v>2</v>
      </c>
      <c r="F105" s="191"/>
      <c r="G105" s="192"/>
      <c r="M105" s="186" t="s">
        <v>213</v>
      </c>
      <c r="O105" s="174"/>
    </row>
    <row r="106" spans="1:104" x14ac:dyDescent="0.2">
      <c r="A106" s="181"/>
      <c r="B106" s="187"/>
      <c r="C106" s="188" t="s">
        <v>214</v>
      </c>
      <c r="D106" s="189"/>
      <c r="E106" s="190">
        <v>0</v>
      </c>
      <c r="F106" s="191"/>
      <c r="G106" s="192"/>
      <c r="M106" s="186" t="s">
        <v>214</v>
      </c>
      <c r="O106" s="174"/>
    </row>
    <row r="107" spans="1:104" x14ac:dyDescent="0.2">
      <c r="A107" s="181"/>
      <c r="B107" s="187"/>
      <c r="C107" s="188" t="s">
        <v>215</v>
      </c>
      <c r="D107" s="189"/>
      <c r="E107" s="190">
        <v>10</v>
      </c>
      <c r="F107" s="191"/>
      <c r="G107" s="192"/>
      <c r="M107" s="186" t="s">
        <v>215</v>
      </c>
      <c r="O107" s="174"/>
    </row>
    <row r="108" spans="1:104" x14ac:dyDescent="0.2">
      <c r="A108" s="175">
        <v>38</v>
      </c>
      <c r="B108" s="176" t="s">
        <v>216</v>
      </c>
      <c r="C108" s="177" t="s">
        <v>201</v>
      </c>
      <c r="D108" s="178" t="s">
        <v>80</v>
      </c>
      <c r="E108" s="179">
        <v>64</v>
      </c>
      <c r="F108" s="179">
        <v>0</v>
      </c>
      <c r="G108" s="180">
        <f>E108*F108</f>
        <v>0</v>
      </c>
      <c r="O108" s="174">
        <v>2</v>
      </c>
      <c r="AA108" s="146">
        <v>1</v>
      </c>
      <c r="AB108" s="146">
        <v>9</v>
      </c>
      <c r="AC108" s="146">
        <v>9</v>
      </c>
      <c r="AZ108" s="146">
        <v>4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4">
        <v>1</v>
      </c>
      <c r="CB108" s="174">
        <v>9</v>
      </c>
      <c r="CZ108" s="146">
        <v>5.0000000000000001E-3</v>
      </c>
    </row>
    <row r="109" spans="1:104" x14ac:dyDescent="0.2">
      <c r="A109" s="181"/>
      <c r="B109" s="182"/>
      <c r="C109" s="183" t="s">
        <v>217</v>
      </c>
      <c r="D109" s="184"/>
      <c r="E109" s="184"/>
      <c r="F109" s="184"/>
      <c r="G109" s="185"/>
      <c r="L109" s="186" t="s">
        <v>217</v>
      </c>
      <c r="O109" s="174">
        <v>3</v>
      </c>
    </row>
    <row r="110" spans="1:104" ht="22.5" x14ac:dyDescent="0.2">
      <c r="A110" s="175">
        <v>39</v>
      </c>
      <c r="B110" s="176" t="s">
        <v>218</v>
      </c>
      <c r="C110" s="177" t="s">
        <v>219</v>
      </c>
      <c r="D110" s="178" t="s">
        <v>108</v>
      </c>
      <c r="E110" s="179">
        <v>295</v>
      </c>
      <c r="F110" s="179">
        <v>0</v>
      </c>
      <c r="G110" s="180">
        <f>E110*F110</f>
        <v>0</v>
      </c>
      <c r="O110" s="174">
        <v>2</v>
      </c>
      <c r="AA110" s="146">
        <v>1</v>
      </c>
      <c r="AB110" s="146">
        <v>9</v>
      </c>
      <c r="AC110" s="146">
        <v>9</v>
      </c>
      <c r="AZ110" s="146">
        <v>4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4">
        <v>1</v>
      </c>
      <c r="CB110" s="174">
        <v>9</v>
      </c>
      <c r="CZ110" s="146">
        <v>6.0000000000000002E-5</v>
      </c>
    </row>
    <row r="111" spans="1:104" x14ac:dyDescent="0.2">
      <c r="A111" s="181"/>
      <c r="B111" s="187"/>
      <c r="C111" s="188" t="s">
        <v>220</v>
      </c>
      <c r="D111" s="189"/>
      <c r="E111" s="190">
        <v>64</v>
      </c>
      <c r="F111" s="191"/>
      <c r="G111" s="192"/>
      <c r="M111" s="186" t="s">
        <v>220</v>
      </c>
      <c r="O111" s="174"/>
    </row>
    <row r="112" spans="1:104" x14ac:dyDescent="0.2">
      <c r="A112" s="181"/>
      <c r="B112" s="187"/>
      <c r="C112" s="188" t="s">
        <v>221</v>
      </c>
      <c r="D112" s="189"/>
      <c r="E112" s="190">
        <v>52</v>
      </c>
      <c r="F112" s="191"/>
      <c r="G112" s="192"/>
      <c r="M112" s="186" t="s">
        <v>221</v>
      </c>
      <c r="O112" s="174"/>
    </row>
    <row r="113" spans="1:104" x14ac:dyDescent="0.2">
      <c r="A113" s="181"/>
      <c r="B113" s="187"/>
      <c r="C113" s="188" t="s">
        <v>222</v>
      </c>
      <c r="D113" s="189"/>
      <c r="E113" s="190">
        <v>50</v>
      </c>
      <c r="F113" s="191"/>
      <c r="G113" s="192"/>
      <c r="M113" s="186" t="s">
        <v>222</v>
      </c>
      <c r="O113" s="174"/>
    </row>
    <row r="114" spans="1:104" x14ac:dyDescent="0.2">
      <c r="A114" s="181"/>
      <c r="B114" s="187"/>
      <c r="C114" s="188" t="s">
        <v>223</v>
      </c>
      <c r="D114" s="189"/>
      <c r="E114" s="190">
        <v>65</v>
      </c>
      <c r="F114" s="191"/>
      <c r="G114" s="192"/>
      <c r="M114" s="186" t="s">
        <v>223</v>
      </c>
      <c r="O114" s="174"/>
    </row>
    <row r="115" spans="1:104" x14ac:dyDescent="0.2">
      <c r="A115" s="181"/>
      <c r="B115" s="187"/>
      <c r="C115" s="188" t="s">
        <v>224</v>
      </c>
      <c r="D115" s="189"/>
      <c r="E115" s="190">
        <v>20</v>
      </c>
      <c r="F115" s="191"/>
      <c r="G115" s="192"/>
      <c r="M115" s="186" t="s">
        <v>224</v>
      </c>
      <c r="O115" s="174"/>
    </row>
    <row r="116" spans="1:104" x14ac:dyDescent="0.2">
      <c r="A116" s="181"/>
      <c r="B116" s="187"/>
      <c r="C116" s="188" t="s">
        <v>225</v>
      </c>
      <c r="D116" s="189"/>
      <c r="E116" s="190">
        <v>29</v>
      </c>
      <c r="F116" s="191"/>
      <c r="G116" s="192"/>
      <c r="M116" s="186" t="s">
        <v>225</v>
      </c>
      <c r="O116" s="174"/>
    </row>
    <row r="117" spans="1:104" x14ac:dyDescent="0.2">
      <c r="A117" s="181"/>
      <c r="B117" s="187"/>
      <c r="C117" s="188" t="s">
        <v>226</v>
      </c>
      <c r="D117" s="189"/>
      <c r="E117" s="190">
        <v>15</v>
      </c>
      <c r="F117" s="191"/>
      <c r="G117" s="192"/>
      <c r="M117" s="186" t="s">
        <v>226</v>
      </c>
      <c r="O117" s="174"/>
    </row>
    <row r="118" spans="1:104" x14ac:dyDescent="0.2">
      <c r="A118" s="175">
        <v>40</v>
      </c>
      <c r="B118" s="176" t="s">
        <v>227</v>
      </c>
      <c r="C118" s="177" t="s">
        <v>228</v>
      </c>
      <c r="D118" s="178" t="s">
        <v>80</v>
      </c>
      <c r="E118" s="179">
        <v>7</v>
      </c>
      <c r="F118" s="179">
        <v>0</v>
      </c>
      <c r="G118" s="180">
        <f>E118*F118</f>
        <v>0</v>
      </c>
      <c r="O118" s="174">
        <v>2</v>
      </c>
      <c r="AA118" s="146">
        <v>1</v>
      </c>
      <c r="AB118" s="146">
        <v>9</v>
      </c>
      <c r="AC118" s="146">
        <v>9</v>
      </c>
      <c r="AZ118" s="146">
        <v>4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4">
        <v>1</v>
      </c>
      <c r="CB118" s="174">
        <v>9</v>
      </c>
      <c r="CZ118" s="146">
        <v>0</v>
      </c>
    </row>
    <row r="119" spans="1:104" x14ac:dyDescent="0.2">
      <c r="A119" s="181"/>
      <c r="B119" s="182"/>
      <c r="C119" s="183" t="s">
        <v>229</v>
      </c>
      <c r="D119" s="184"/>
      <c r="E119" s="184"/>
      <c r="F119" s="184"/>
      <c r="G119" s="185"/>
      <c r="L119" s="186" t="s">
        <v>229</v>
      </c>
      <c r="O119" s="174">
        <v>3</v>
      </c>
    </row>
    <row r="120" spans="1:104" ht="22.5" x14ac:dyDescent="0.2">
      <c r="A120" s="175">
        <v>41</v>
      </c>
      <c r="B120" s="176" t="s">
        <v>230</v>
      </c>
      <c r="C120" s="177" t="s">
        <v>231</v>
      </c>
      <c r="D120" s="178" t="s">
        <v>108</v>
      </c>
      <c r="E120" s="179">
        <v>880</v>
      </c>
      <c r="F120" s="179">
        <v>0</v>
      </c>
      <c r="G120" s="180">
        <f>E120*F120</f>
        <v>0</v>
      </c>
      <c r="O120" s="174">
        <v>2</v>
      </c>
      <c r="AA120" s="146">
        <v>1</v>
      </c>
      <c r="AB120" s="146">
        <v>9</v>
      </c>
      <c r="AC120" s="146">
        <v>9</v>
      </c>
      <c r="AZ120" s="146">
        <v>4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4">
        <v>1</v>
      </c>
      <c r="CB120" s="174">
        <v>9</v>
      </c>
      <c r="CZ120" s="146">
        <v>1.6000000000000001E-4</v>
      </c>
    </row>
    <row r="121" spans="1:104" x14ac:dyDescent="0.2">
      <c r="A121" s="181"/>
      <c r="B121" s="187"/>
      <c r="C121" s="188" t="s">
        <v>232</v>
      </c>
      <c r="D121" s="189"/>
      <c r="E121" s="190">
        <v>130</v>
      </c>
      <c r="F121" s="191"/>
      <c r="G121" s="192"/>
      <c r="M121" s="186" t="s">
        <v>232</v>
      </c>
      <c r="O121" s="174"/>
    </row>
    <row r="122" spans="1:104" x14ac:dyDescent="0.2">
      <c r="A122" s="181"/>
      <c r="B122" s="187"/>
      <c r="C122" s="188" t="s">
        <v>233</v>
      </c>
      <c r="D122" s="189"/>
      <c r="E122" s="190">
        <v>210</v>
      </c>
      <c r="F122" s="191"/>
      <c r="G122" s="192"/>
      <c r="M122" s="186" t="s">
        <v>233</v>
      </c>
      <c r="O122" s="174"/>
    </row>
    <row r="123" spans="1:104" x14ac:dyDescent="0.2">
      <c r="A123" s="181"/>
      <c r="B123" s="187"/>
      <c r="C123" s="188" t="s">
        <v>234</v>
      </c>
      <c r="D123" s="189"/>
      <c r="E123" s="190">
        <v>150</v>
      </c>
      <c r="F123" s="191"/>
      <c r="G123" s="192"/>
      <c r="M123" s="186" t="s">
        <v>234</v>
      </c>
      <c r="O123" s="174"/>
    </row>
    <row r="124" spans="1:104" x14ac:dyDescent="0.2">
      <c r="A124" s="181"/>
      <c r="B124" s="187"/>
      <c r="C124" s="188" t="s">
        <v>235</v>
      </c>
      <c r="D124" s="189"/>
      <c r="E124" s="190">
        <v>150</v>
      </c>
      <c r="F124" s="191"/>
      <c r="G124" s="192"/>
      <c r="M124" s="186" t="s">
        <v>235</v>
      </c>
      <c r="O124" s="174"/>
    </row>
    <row r="125" spans="1:104" x14ac:dyDescent="0.2">
      <c r="A125" s="181"/>
      <c r="B125" s="187"/>
      <c r="C125" s="188" t="s">
        <v>236</v>
      </c>
      <c r="D125" s="189"/>
      <c r="E125" s="190">
        <v>240</v>
      </c>
      <c r="F125" s="191"/>
      <c r="G125" s="192"/>
      <c r="M125" s="186" t="s">
        <v>236</v>
      </c>
      <c r="O125" s="174"/>
    </row>
    <row r="126" spans="1:104" ht="22.5" x14ac:dyDescent="0.2">
      <c r="A126" s="175">
        <v>42</v>
      </c>
      <c r="B126" s="176" t="s">
        <v>237</v>
      </c>
      <c r="C126" s="177" t="s">
        <v>238</v>
      </c>
      <c r="D126" s="178" t="s">
        <v>108</v>
      </c>
      <c r="E126" s="179">
        <v>929</v>
      </c>
      <c r="F126" s="179">
        <v>0</v>
      </c>
      <c r="G126" s="180">
        <f>E126*F126</f>
        <v>0</v>
      </c>
      <c r="O126" s="174">
        <v>2</v>
      </c>
      <c r="AA126" s="146">
        <v>1</v>
      </c>
      <c r="AB126" s="146">
        <v>9</v>
      </c>
      <c r="AC126" s="146">
        <v>9</v>
      </c>
      <c r="AZ126" s="146">
        <v>4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1</v>
      </c>
      <c r="CB126" s="174">
        <v>9</v>
      </c>
      <c r="CZ126" s="146">
        <v>2.3000000000000001E-4</v>
      </c>
    </row>
    <row r="127" spans="1:104" x14ac:dyDescent="0.2">
      <c r="A127" s="181"/>
      <c r="B127" s="187"/>
      <c r="C127" s="188" t="s">
        <v>239</v>
      </c>
      <c r="D127" s="189"/>
      <c r="E127" s="190">
        <v>220</v>
      </c>
      <c r="F127" s="191"/>
      <c r="G127" s="192"/>
      <c r="M127" s="186" t="s">
        <v>239</v>
      </c>
      <c r="O127" s="174"/>
    </row>
    <row r="128" spans="1:104" x14ac:dyDescent="0.2">
      <c r="A128" s="181"/>
      <c r="B128" s="187"/>
      <c r="C128" s="188" t="s">
        <v>240</v>
      </c>
      <c r="D128" s="189"/>
      <c r="E128" s="190">
        <v>489</v>
      </c>
      <c r="F128" s="191"/>
      <c r="G128" s="192"/>
      <c r="M128" s="186" t="s">
        <v>240</v>
      </c>
      <c r="O128" s="174"/>
    </row>
    <row r="129" spans="1:104" x14ac:dyDescent="0.2">
      <c r="A129" s="181"/>
      <c r="B129" s="187"/>
      <c r="C129" s="188" t="s">
        <v>241</v>
      </c>
      <c r="D129" s="189"/>
      <c r="E129" s="190">
        <v>220</v>
      </c>
      <c r="F129" s="191"/>
      <c r="G129" s="192"/>
      <c r="M129" s="186" t="s">
        <v>241</v>
      </c>
      <c r="O129" s="174"/>
    </row>
    <row r="130" spans="1:104" x14ac:dyDescent="0.2">
      <c r="A130" s="175">
        <v>43</v>
      </c>
      <c r="B130" s="176" t="s">
        <v>242</v>
      </c>
      <c r="C130" s="177" t="s">
        <v>243</v>
      </c>
      <c r="D130" s="178" t="s">
        <v>80</v>
      </c>
      <c r="E130" s="179">
        <v>1</v>
      </c>
      <c r="F130" s="179">
        <v>0</v>
      </c>
      <c r="G130" s="180">
        <f>E130*F130</f>
        <v>0</v>
      </c>
      <c r="O130" s="174">
        <v>2</v>
      </c>
      <c r="AA130" s="146">
        <v>3</v>
      </c>
      <c r="AB130" s="146">
        <v>9</v>
      </c>
      <c r="AC130" s="146" t="s">
        <v>242</v>
      </c>
      <c r="AZ130" s="146">
        <v>3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4">
        <v>3</v>
      </c>
      <c r="CB130" s="174">
        <v>9</v>
      </c>
      <c r="CZ130" s="146">
        <v>1.5E-3</v>
      </c>
    </row>
    <row r="131" spans="1:104" x14ac:dyDescent="0.2">
      <c r="A131" s="181"/>
      <c r="B131" s="182"/>
      <c r="C131" s="183" t="s">
        <v>244</v>
      </c>
      <c r="D131" s="184"/>
      <c r="E131" s="184"/>
      <c r="F131" s="184"/>
      <c r="G131" s="185"/>
      <c r="L131" s="186" t="s">
        <v>244</v>
      </c>
      <c r="O131" s="174">
        <v>3</v>
      </c>
    </row>
    <row r="132" spans="1:104" x14ac:dyDescent="0.2">
      <c r="A132" s="175">
        <v>44</v>
      </c>
      <c r="B132" s="176" t="s">
        <v>245</v>
      </c>
      <c r="C132" s="177" t="s">
        <v>246</v>
      </c>
      <c r="D132" s="178" t="s">
        <v>80</v>
      </c>
      <c r="E132" s="179">
        <v>600</v>
      </c>
      <c r="F132" s="179">
        <v>0</v>
      </c>
      <c r="G132" s="180">
        <f>E132*F132</f>
        <v>0</v>
      </c>
      <c r="O132" s="174">
        <v>2</v>
      </c>
      <c r="AA132" s="146">
        <v>3</v>
      </c>
      <c r="AB132" s="146">
        <v>9</v>
      </c>
      <c r="AC132" s="146">
        <v>34561401</v>
      </c>
      <c r="AZ132" s="146">
        <v>3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3</v>
      </c>
      <c r="CB132" s="174">
        <v>9</v>
      </c>
      <c r="CZ132" s="146">
        <v>0</v>
      </c>
    </row>
    <row r="133" spans="1:104" x14ac:dyDescent="0.2">
      <c r="A133" s="175">
        <v>45</v>
      </c>
      <c r="B133" s="176" t="s">
        <v>247</v>
      </c>
      <c r="C133" s="177" t="s">
        <v>248</v>
      </c>
      <c r="D133" s="178" t="s">
        <v>80</v>
      </c>
      <c r="E133" s="179">
        <v>600</v>
      </c>
      <c r="F133" s="179">
        <v>0</v>
      </c>
      <c r="G133" s="180">
        <f>E133*F133</f>
        <v>0</v>
      </c>
      <c r="O133" s="174">
        <v>2</v>
      </c>
      <c r="AA133" s="146">
        <v>3</v>
      </c>
      <c r="AB133" s="146">
        <v>9</v>
      </c>
      <c r="AC133" s="146">
        <v>34561406</v>
      </c>
      <c r="AZ133" s="146">
        <v>3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4">
        <v>3</v>
      </c>
      <c r="CB133" s="174">
        <v>9</v>
      </c>
      <c r="CZ133" s="146">
        <v>0</v>
      </c>
    </row>
    <row r="134" spans="1:104" x14ac:dyDescent="0.2">
      <c r="A134" s="175">
        <v>46</v>
      </c>
      <c r="B134" s="176" t="s">
        <v>249</v>
      </c>
      <c r="C134" s="177" t="s">
        <v>250</v>
      </c>
      <c r="D134" s="178" t="s">
        <v>80</v>
      </c>
      <c r="E134" s="179">
        <v>800</v>
      </c>
      <c r="F134" s="179">
        <v>0</v>
      </c>
      <c r="G134" s="180">
        <f>E134*F134</f>
        <v>0</v>
      </c>
      <c r="O134" s="174">
        <v>2</v>
      </c>
      <c r="AA134" s="146">
        <v>3</v>
      </c>
      <c r="AB134" s="146">
        <v>9</v>
      </c>
      <c r="AC134" s="146">
        <v>34561412</v>
      </c>
      <c r="AZ134" s="146">
        <v>3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3</v>
      </c>
      <c r="CB134" s="174">
        <v>9</v>
      </c>
      <c r="CZ134" s="146">
        <v>0</v>
      </c>
    </row>
    <row r="135" spans="1:104" x14ac:dyDescent="0.2">
      <c r="A135" s="175">
        <v>47</v>
      </c>
      <c r="B135" s="176" t="s">
        <v>251</v>
      </c>
      <c r="C135" s="177" t="s">
        <v>252</v>
      </c>
      <c r="D135" s="178" t="s">
        <v>108</v>
      </c>
      <c r="E135" s="179">
        <v>30</v>
      </c>
      <c r="F135" s="179">
        <v>0</v>
      </c>
      <c r="G135" s="180">
        <f>E135*F135</f>
        <v>0</v>
      </c>
      <c r="O135" s="174">
        <v>2</v>
      </c>
      <c r="AA135" s="146">
        <v>3</v>
      </c>
      <c r="AB135" s="146">
        <v>9</v>
      </c>
      <c r="AC135" s="146">
        <v>345711591</v>
      </c>
      <c r="AZ135" s="146">
        <v>3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4">
        <v>3</v>
      </c>
      <c r="CB135" s="174">
        <v>9</v>
      </c>
      <c r="CZ135" s="146">
        <v>6.0000000000000002E-5</v>
      </c>
    </row>
    <row r="136" spans="1:104" x14ac:dyDescent="0.2">
      <c r="A136" s="175">
        <v>48</v>
      </c>
      <c r="B136" s="176" t="s">
        <v>253</v>
      </c>
      <c r="C136" s="177" t="s">
        <v>254</v>
      </c>
      <c r="D136" s="178" t="s">
        <v>80</v>
      </c>
      <c r="E136" s="179">
        <v>1</v>
      </c>
      <c r="F136" s="179">
        <v>0</v>
      </c>
      <c r="G136" s="180">
        <f>E136*F136</f>
        <v>0</v>
      </c>
      <c r="O136" s="174">
        <v>2</v>
      </c>
      <c r="AA136" s="146">
        <v>3</v>
      </c>
      <c r="AB136" s="146">
        <v>9</v>
      </c>
      <c r="AC136" s="146" t="s">
        <v>253</v>
      </c>
      <c r="AZ136" s="146">
        <v>3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4">
        <v>3</v>
      </c>
      <c r="CB136" s="174">
        <v>9</v>
      </c>
      <c r="CZ136" s="146">
        <v>0</v>
      </c>
    </row>
    <row r="137" spans="1:104" x14ac:dyDescent="0.2">
      <c r="A137" s="181"/>
      <c r="B137" s="182"/>
      <c r="C137" s="183" t="s">
        <v>255</v>
      </c>
      <c r="D137" s="184"/>
      <c r="E137" s="184"/>
      <c r="F137" s="184"/>
      <c r="G137" s="185"/>
      <c r="L137" s="186" t="s">
        <v>255</v>
      </c>
      <c r="O137" s="174">
        <v>3</v>
      </c>
    </row>
    <row r="138" spans="1:104" x14ac:dyDescent="0.2">
      <c r="A138" s="175">
        <v>49</v>
      </c>
      <c r="B138" s="176" t="s">
        <v>256</v>
      </c>
      <c r="C138" s="177" t="s">
        <v>257</v>
      </c>
      <c r="D138" s="178" t="s">
        <v>80</v>
      </c>
      <c r="E138" s="179">
        <v>16</v>
      </c>
      <c r="F138" s="179">
        <v>0</v>
      </c>
      <c r="G138" s="180">
        <f>E138*F138</f>
        <v>0</v>
      </c>
      <c r="O138" s="174">
        <v>2</v>
      </c>
      <c r="AA138" s="146">
        <v>3</v>
      </c>
      <c r="AB138" s="146">
        <v>9</v>
      </c>
      <c r="AC138" s="146" t="s">
        <v>256</v>
      </c>
      <c r="AZ138" s="146">
        <v>3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4">
        <v>3</v>
      </c>
      <c r="CB138" s="174">
        <v>9</v>
      </c>
      <c r="CZ138" s="146">
        <v>2.5999999999999999E-3</v>
      </c>
    </row>
    <row r="139" spans="1:104" x14ac:dyDescent="0.2">
      <c r="A139" s="181"/>
      <c r="B139" s="182"/>
      <c r="C139" s="183" t="s">
        <v>258</v>
      </c>
      <c r="D139" s="184"/>
      <c r="E139" s="184"/>
      <c r="F139" s="184"/>
      <c r="G139" s="185"/>
      <c r="L139" s="186" t="s">
        <v>258</v>
      </c>
      <c r="O139" s="174">
        <v>3</v>
      </c>
    </row>
    <row r="140" spans="1:104" x14ac:dyDescent="0.2">
      <c r="A140" s="175">
        <v>50</v>
      </c>
      <c r="B140" s="176" t="s">
        <v>259</v>
      </c>
      <c r="C140" s="177" t="s">
        <v>260</v>
      </c>
      <c r="D140" s="178" t="s">
        <v>80</v>
      </c>
      <c r="E140" s="179">
        <v>1</v>
      </c>
      <c r="F140" s="179">
        <v>0</v>
      </c>
      <c r="G140" s="180">
        <f>E140*F140</f>
        <v>0</v>
      </c>
      <c r="O140" s="174">
        <v>2</v>
      </c>
      <c r="AA140" s="146">
        <v>3</v>
      </c>
      <c r="AB140" s="146">
        <v>9</v>
      </c>
      <c r="AC140" s="146" t="s">
        <v>259</v>
      </c>
      <c r="AZ140" s="146">
        <v>3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4">
        <v>3</v>
      </c>
      <c r="CB140" s="174">
        <v>9</v>
      </c>
      <c r="CZ140" s="146">
        <v>3.3999999999999998E-3</v>
      </c>
    </row>
    <row r="141" spans="1:104" x14ac:dyDescent="0.2">
      <c r="A141" s="181"/>
      <c r="B141" s="182"/>
      <c r="C141" s="183" t="s">
        <v>258</v>
      </c>
      <c r="D141" s="184"/>
      <c r="E141" s="184"/>
      <c r="F141" s="184"/>
      <c r="G141" s="185"/>
      <c r="L141" s="186" t="s">
        <v>258</v>
      </c>
      <c r="O141" s="174">
        <v>3</v>
      </c>
    </row>
    <row r="142" spans="1:104" x14ac:dyDescent="0.2">
      <c r="A142" s="175">
        <v>51</v>
      </c>
      <c r="B142" s="176" t="s">
        <v>261</v>
      </c>
      <c r="C142" s="177" t="s">
        <v>262</v>
      </c>
      <c r="D142" s="178" t="s">
        <v>80</v>
      </c>
      <c r="E142" s="179">
        <v>9</v>
      </c>
      <c r="F142" s="179">
        <v>0</v>
      </c>
      <c r="G142" s="180">
        <f>E142*F142</f>
        <v>0</v>
      </c>
      <c r="O142" s="174">
        <v>2</v>
      </c>
      <c r="AA142" s="146">
        <v>3</v>
      </c>
      <c r="AB142" s="146">
        <v>9</v>
      </c>
      <c r="AC142" s="146" t="s">
        <v>261</v>
      </c>
      <c r="AZ142" s="146">
        <v>3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4">
        <v>3</v>
      </c>
      <c r="CB142" s="174">
        <v>9</v>
      </c>
      <c r="CZ142" s="146">
        <v>3.8E-3</v>
      </c>
    </row>
    <row r="143" spans="1:104" x14ac:dyDescent="0.2">
      <c r="A143" s="181"/>
      <c r="B143" s="182"/>
      <c r="C143" s="183" t="s">
        <v>258</v>
      </c>
      <c r="D143" s="184"/>
      <c r="E143" s="184"/>
      <c r="F143" s="184"/>
      <c r="G143" s="185"/>
      <c r="L143" s="186" t="s">
        <v>258</v>
      </c>
      <c r="O143" s="174">
        <v>3</v>
      </c>
    </row>
    <row r="144" spans="1:104" x14ac:dyDescent="0.2">
      <c r="A144" s="175">
        <v>52</v>
      </c>
      <c r="B144" s="176" t="s">
        <v>263</v>
      </c>
      <c r="C144" s="177" t="s">
        <v>264</v>
      </c>
      <c r="D144" s="178" t="s">
        <v>80</v>
      </c>
      <c r="E144" s="179">
        <v>18</v>
      </c>
      <c r="F144" s="179">
        <v>0</v>
      </c>
      <c r="G144" s="180">
        <f>E144*F144</f>
        <v>0</v>
      </c>
      <c r="O144" s="174">
        <v>2</v>
      </c>
      <c r="AA144" s="146">
        <v>3</v>
      </c>
      <c r="AB144" s="146">
        <v>9</v>
      </c>
      <c r="AC144" s="146" t="s">
        <v>263</v>
      </c>
      <c r="AZ144" s="146">
        <v>3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4">
        <v>3</v>
      </c>
      <c r="CB144" s="174">
        <v>9</v>
      </c>
      <c r="CZ144" s="146">
        <v>4.8999999999999998E-3</v>
      </c>
    </row>
    <row r="145" spans="1:104" x14ac:dyDescent="0.2">
      <c r="A145" s="181"/>
      <c r="B145" s="182"/>
      <c r="C145" s="183" t="s">
        <v>258</v>
      </c>
      <c r="D145" s="184"/>
      <c r="E145" s="184"/>
      <c r="F145" s="184"/>
      <c r="G145" s="185"/>
      <c r="L145" s="186" t="s">
        <v>258</v>
      </c>
      <c r="O145" s="174">
        <v>3</v>
      </c>
    </row>
    <row r="146" spans="1:104" x14ac:dyDescent="0.2">
      <c r="A146" s="175">
        <v>53</v>
      </c>
      <c r="B146" s="176" t="s">
        <v>265</v>
      </c>
      <c r="C146" s="177" t="s">
        <v>266</v>
      </c>
      <c r="D146" s="178" t="s">
        <v>80</v>
      </c>
      <c r="E146" s="179">
        <v>6</v>
      </c>
      <c r="F146" s="179">
        <v>0</v>
      </c>
      <c r="G146" s="180">
        <f>E146*F146</f>
        <v>0</v>
      </c>
      <c r="O146" s="174">
        <v>2</v>
      </c>
      <c r="AA146" s="146">
        <v>3</v>
      </c>
      <c r="AB146" s="146">
        <v>9</v>
      </c>
      <c r="AC146" s="146" t="s">
        <v>265</v>
      </c>
      <c r="AZ146" s="146">
        <v>3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4">
        <v>3</v>
      </c>
      <c r="CB146" s="174">
        <v>9</v>
      </c>
      <c r="CZ146" s="146">
        <v>5.5999999999999999E-3</v>
      </c>
    </row>
    <row r="147" spans="1:104" x14ac:dyDescent="0.2">
      <c r="A147" s="181"/>
      <c r="B147" s="182"/>
      <c r="C147" s="183" t="s">
        <v>258</v>
      </c>
      <c r="D147" s="184"/>
      <c r="E147" s="184"/>
      <c r="F147" s="184"/>
      <c r="G147" s="185"/>
      <c r="L147" s="186" t="s">
        <v>258</v>
      </c>
      <c r="O147" s="174">
        <v>3</v>
      </c>
    </row>
    <row r="148" spans="1:104" x14ac:dyDescent="0.2">
      <c r="A148" s="175">
        <v>54</v>
      </c>
      <c r="B148" s="176" t="s">
        <v>267</v>
      </c>
      <c r="C148" s="177" t="s">
        <v>268</v>
      </c>
      <c r="D148" s="178" t="s">
        <v>80</v>
      </c>
      <c r="E148" s="179">
        <v>2</v>
      </c>
      <c r="F148" s="179">
        <v>0</v>
      </c>
      <c r="G148" s="180">
        <f>E148*F148</f>
        <v>0</v>
      </c>
      <c r="O148" s="174">
        <v>2</v>
      </c>
      <c r="AA148" s="146">
        <v>3</v>
      </c>
      <c r="AB148" s="146">
        <v>9</v>
      </c>
      <c r="AC148" s="146" t="s">
        <v>267</v>
      </c>
      <c r="AZ148" s="146">
        <v>3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4">
        <v>3</v>
      </c>
      <c r="CB148" s="174">
        <v>9</v>
      </c>
      <c r="CZ148" s="146">
        <v>7.9000000000000008E-3</v>
      </c>
    </row>
    <row r="149" spans="1:104" x14ac:dyDescent="0.2">
      <c r="A149" s="181"/>
      <c r="B149" s="182"/>
      <c r="C149" s="183" t="s">
        <v>258</v>
      </c>
      <c r="D149" s="184"/>
      <c r="E149" s="184"/>
      <c r="F149" s="184"/>
      <c r="G149" s="185"/>
      <c r="L149" s="186" t="s">
        <v>258</v>
      </c>
      <c r="O149" s="174">
        <v>3</v>
      </c>
    </row>
    <row r="150" spans="1:104" x14ac:dyDescent="0.2">
      <c r="A150" s="175">
        <v>55</v>
      </c>
      <c r="B150" s="176" t="s">
        <v>269</v>
      </c>
      <c r="C150" s="177" t="s">
        <v>270</v>
      </c>
      <c r="D150" s="178" t="s">
        <v>80</v>
      </c>
      <c r="E150" s="179">
        <v>10</v>
      </c>
      <c r="F150" s="179">
        <v>0</v>
      </c>
      <c r="G150" s="180">
        <f>E150*F150</f>
        <v>0</v>
      </c>
      <c r="O150" s="174">
        <v>2</v>
      </c>
      <c r="AA150" s="146">
        <v>3</v>
      </c>
      <c r="AB150" s="146">
        <v>9</v>
      </c>
      <c r="AC150" s="146" t="s">
        <v>269</v>
      </c>
      <c r="AZ150" s="146">
        <v>3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4">
        <v>3</v>
      </c>
      <c r="CB150" s="174">
        <v>9</v>
      </c>
      <c r="CZ150" s="146">
        <v>2.5000000000000001E-3</v>
      </c>
    </row>
    <row r="151" spans="1:104" x14ac:dyDescent="0.2">
      <c r="A151" s="181"/>
      <c r="B151" s="182"/>
      <c r="C151" s="183" t="s">
        <v>258</v>
      </c>
      <c r="D151" s="184"/>
      <c r="E151" s="184"/>
      <c r="F151" s="184"/>
      <c r="G151" s="185"/>
      <c r="L151" s="186" t="s">
        <v>258</v>
      </c>
      <c r="O151" s="174">
        <v>3</v>
      </c>
    </row>
    <row r="152" spans="1:104" x14ac:dyDescent="0.2">
      <c r="A152" s="175">
        <v>56</v>
      </c>
      <c r="B152" s="176" t="s">
        <v>271</v>
      </c>
      <c r="C152" s="177" t="s">
        <v>272</v>
      </c>
      <c r="D152" s="178" t="s">
        <v>80</v>
      </c>
      <c r="E152" s="179">
        <v>2</v>
      </c>
      <c r="F152" s="179">
        <v>0</v>
      </c>
      <c r="G152" s="180">
        <f>E152*F152</f>
        <v>0</v>
      </c>
      <c r="O152" s="174">
        <v>2</v>
      </c>
      <c r="AA152" s="146">
        <v>3</v>
      </c>
      <c r="AB152" s="146">
        <v>9</v>
      </c>
      <c r="AC152" s="146" t="s">
        <v>271</v>
      </c>
      <c r="AZ152" s="146">
        <v>3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4">
        <v>3</v>
      </c>
      <c r="CB152" s="174">
        <v>9</v>
      </c>
      <c r="CZ152" s="146">
        <v>3.0000000000000001E-3</v>
      </c>
    </row>
    <row r="153" spans="1:104" x14ac:dyDescent="0.2">
      <c r="A153" s="181"/>
      <c r="B153" s="182"/>
      <c r="C153" s="183" t="s">
        <v>258</v>
      </c>
      <c r="D153" s="184"/>
      <c r="E153" s="184"/>
      <c r="F153" s="184"/>
      <c r="G153" s="185"/>
      <c r="L153" s="186" t="s">
        <v>258</v>
      </c>
      <c r="O153" s="174">
        <v>3</v>
      </c>
    </row>
    <row r="154" spans="1:104" x14ac:dyDescent="0.2">
      <c r="A154" s="175">
        <v>57</v>
      </c>
      <c r="B154" s="176" t="s">
        <v>273</v>
      </c>
      <c r="C154" s="177" t="s">
        <v>274</v>
      </c>
      <c r="D154" s="178" t="s">
        <v>80</v>
      </c>
      <c r="E154" s="179">
        <v>4</v>
      </c>
      <c r="F154" s="179">
        <v>0</v>
      </c>
      <c r="G154" s="180">
        <f>E154*F154</f>
        <v>0</v>
      </c>
      <c r="O154" s="174">
        <v>2</v>
      </c>
      <c r="AA154" s="146">
        <v>3</v>
      </c>
      <c r="AB154" s="146">
        <v>9</v>
      </c>
      <c r="AC154" s="146">
        <v>35716111</v>
      </c>
      <c r="AZ154" s="146">
        <v>3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4">
        <v>3</v>
      </c>
      <c r="CB154" s="174">
        <v>9</v>
      </c>
      <c r="CZ154" s="146">
        <v>1.4599999999999999E-3</v>
      </c>
    </row>
    <row r="155" spans="1:104" x14ac:dyDescent="0.2">
      <c r="A155" s="181"/>
      <c r="B155" s="182"/>
      <c r="C155" s="183" t="s">
        <v>275</v>
      </c>
      <c r="D155" s="184"/>
      <c r="E155" s="184"/>
      <c r="F155" s="184"/>
      <c r="G155" s="185"/>
      <c r="L155" s="186" t="s">
        <v>275</v>
      </c>
      <c r="O155" s="174">
        <v>3</v>
      </c>
    </row>
    <row r="156" spans="1:104" x14ac:dyDescent="0.2">
      <c r="A156" s="175">
        <v>58</v>
      </c>
      <c r="B156" s="176" t="s">
        <v>276</v>
      </c>
      <c r="C156" s="177" t="s">
        <v>277</v>
      </c>
      <c r="D156" s="178" t="s">
        <v>80</v>
      </c>
      <c r="E156" s="179">
        <v>2</v>
      </c>
      <c r="F156" s="179">
        <v>0</v>
      </c>
      <c r="G156" s="180">
        <f>E156*F156</f>
        <v>0</v>
      </c>
      <c r="O156" s="174">
        <v>2</v>
      </c>
      <c r="AA156" s="146">
        <v>3</v>
      </c>
      <c r="AB156" s="146">
        <v>9</v>
      </c>
      <c r="AC156" s="146" t="s">
        <v>276</v>
      </c>
      <c r="AZ156" s="146">
        <v>3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4">
        <v>3</v>
      </c>
      <c r="CB156" s="174">
        <v>9</v>
      </c>
      <c r="CZ156" s="146">
        <v>0</v>
      </c>
    </row>
    <row r="157" spans="1:104" x14ac:dyDescent="0.2">
      <c r="A157" s="181"/>
      <c r="B157" s="182"/>
      <c r="C157" s="183" t="s">
        <v>185</v>
      </c>
      <c r="D157" s="184"/>
      <c r="E157" s="184"/>
      <c r="F157" s="184"/>
      <c r="G157" s="185"/>
      <c r="L157" s="186" t="s">
        <v>185</v>
      </c>
      <c r="O157" s="174">
        <v>3</v>
      </c>
    </row>
    <row r="158" spans="1:104" x14ac:dyDescent="0.2">
      <c r="A158" s="175">
        <v>59</v>
      </c>
      <c r="B158" s="176" t="s">
        <v>278</v>
      </c>
      <c r="C158" s="177" t="s">
        <v>279</v>
      </c>
      <c r="D158" s="178" t="s">
        <v>80</v>
      </c>
      <c r="E158" s="179">
        <v>2</v>
      </c>
      <c r="F158" s="179">
        <v>0</v>
      </c>
      <c r="G158" s="180">
        <f>E158*F158</f>
        <v>0</v>
      </c>
      <c r="O158" s="174">
        <v>2</v>
      </c>
      <c r="AA158" s="146">
        <v>3</v>
      </c>
      <c r="AB158" s="146">
        <v>9</v>
      </c>
      <c r="AC158" s="146" t="s">
        <v>278</v>
      </c>
      <c r="AZ158" s="146">
        <v>3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74">
        <v>3</v>
      </c>
      <c r="CB158" s="174">
        <v>9</v>
      </c>
      <c r="CZ158" s="146">
        <v>2.9999999999999997E-4</v>
      </c>
    </row>
    <row r="159" spans="1:104" x14ac:dyDescent="0.2">
      <c r="A159" s="181"/>
      <c r="B159" s="182"/>
      <c r="C159" s="183" t="s">
        <v>185</v>
      </c>
      <c r="D159" s="184"/>
      <c r="E159" s="184"/>
      <c r="F159" s="184"/>
      <c r="G159" s="185"/>
      <c r="L159" s="186" t="s">
        <v>185</v>
      </c>
      <c r="O159" s="174">
        <v>3</v>
      </c>
    </row>
    <row r="160" spans="1:104" x14ac:dyDescent="0.2">
      <c r="A160" s="175">
        <v>60</v>
      </c>
      <c r="B160" s="176" t="s">
        <v>280</v>
      </c>
      <c r="C160" s="177" t="s">
        <v>281</v>
      </c>
      <c r="D160" s="178" t="s">
        <v>80</v>
      </c>
      <c r="E160" s="179">
        <v>37</v>
      </c>
      <c r="F160" s="179">
        <v>0</v>
      </c>
      <c r="G160" s="180">
        <f>E160*F160</f>
        <v>0</v>
      </c>
      <c r="O160" s="174">
        <v>2</v>
      </c>
      <c r="AA160" s="146">
        <v>3</v>
      </c>
      <c r="AB160" s="146">
        <v>9</v>
      </c>
      <c r="AC160" s="146" t="s">
        <v>280</v>
      </c>
      <c r="AZ160" s="146">
        <v>3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4">
        <v>3</v>
      </c>
      <c r="CB160" s="174">
        <v>9</v>
      </c>
      <c r="CZ160" s="146">
        <v>2.2000000000000001E-4</v>
      </c>
    </row>
    <row r="161" spans="1:104" x14ac:dyDescent="0.2">
      <c r="A161" s="181"/>
      <c r="B161" s="182"/>
      <c r="C161" s="183" t="s">
        <v>185</v>
      </c>
      <c r="D161" s="184"/>
      <c r="E161" s="184"/>
      <c r="F161" s="184"/>
      <c r="G161" s="185"/>
      <c r="L161" s="186" t="s">
        <v>185</v>
      </c>
      <c r="O161" s="174">
        <v>3</v>
      </c>
    </row>
    <row r="162" spans="1:104" x14ac:dyDescent="0.2">
      <c r="A162" s="181"/>
      <c r="B162" s="187"/>
      <c r="C162" s="188" t="s">
        <v>186</v>
      </c>
      <c r="D162" s="189"/>
      <c r="E162" s="190">
        <v>15</v>
      </c>
      <c r="F162" s="191"/>
      <c r="G162" s="192"/>
      <c r="M162" s="186" t="s">
        <v>186</v>
      </c>
      <c r="O162" s="174"/>
    </row>
    <row r="163" spans="1:104" x14ac:dyDescent="0.2">
      <c r="A163" s="181"/>
      <c r="B163" s="187"/>
      <c r="C163" s="188" t="s">
        <v>187</v>
      </c>
      <c r="D163" s="189"/>
      <c r="E163" s="190">
        <v>22</v>
      </c>
      <c r="F163" s="191"/>
      <c r="G163" s="192"/>
      <c r="M163" s="186" t="s">
        <v>187</v>
      </c>
      <c r="O163" s="174"/>
    </row>
    <row r="164" spans="1:104" x14ac:dyDescent="0.2">
      <c r="A164" s="193"/>
      <c r="B164" s="194" t="s">
        <v>68</v>
      </c>
      <c r="C164" s="195" t="str">
        <f>CONCATENATE(B44," ",C44)</f>
        <v>M21 Elektromontáže</v>
      </c>
      <c r="D164" s="196"/>
      <c r="E164" s="197"/>
      <c r="F164" s="198"/>
      <c r="G164" s="199">
        <f>SUM(G44:G163)</f>
        <v>0</v>
      </c>
      <c r="O164" s="174">
        <v>4</v>
      </c>
      <c r="BA164" s="200">
        <f>SUM(BA44:BA163)</f>
        <v>0</v>
      </c>
      <c r="BB164" s="200">
        <f>SUM(BB44:BB163)</f>
        <v>0</v>
      </c>
      <c r="BC164" s="200">
        <f>SUM(BC44:BC163)</f>
        <v>0</v>
      </c>
      <c r="BD164" s="200">
        <f>SUM(BD44:BD163)</f>
        <v>0</v>
      </c>
      <c r="BE164" s="200">
        <f>SUM(BE44:BE163)</f>
        <v>0</v>
      </c>
    </row>
    <row r="165" spans="1:104" x14ac:dyDescent="0.2">
      <c r="A165" s="167" t="s">
        <v>66</v>
      </c>
      <c r="B165" s="168" t="s">
        <v>282</v>
      </c>
      <c r="C165" s="169" t="s">
        <v>283</v>
      </c>
      <c r="D165" s="170"/>
      <c r="E165" s="171"/>
      <c r="F165" s="171"/>
      <c r="G165" s="172"/>
      <c r="H165" s="173"/>
      <c r="I165" s="173"/>
      <c r="O165" s="174">
        <v>1</v>
      </c>
    </row>
    <row r="166" spans="1:104" x14ac:dyDescent="0.2">
      <c r="A166" s="175">
        <v>61</v>
      </c>
      <c r="B166" s="176" t="s">
        <v>284</v>
      </c>
      <c r="C166" s="177" t="s">
        <v>285</v>
      </c>
      <c r="D166" s="178" t="s">
        <v>80</v>
      </c>
      <c r="E166" s="179">
        <v>1</v>
      </c>
      <c r="F166" s="179">
        <v>0</v>
      </c>
      <c r="G166" s="180">
        <f>E166*F166</f>
        <v>0</v>
      </c>
      <c r="O166" s="174">
        <v>2</v>
      </c>
      <c r="AA166" s="146">
        <v>1</v>
      </c>
      <c r="AB166" s="146">
        <v>9</v>
      </c>
      <c r="AC166" s="146">
        <v>9</v>
      </c>
      <c r="AZ166" s="146">
        <v>4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4">
        <v>1</v>
      </c>
      <c r="CB166" s="174">
        <v>9</v>
      </c>
      <c r="CZ166" s="146">
        <v>0</v>
      </c>
    </row>
    <row r="167" spans="1:104" x14ac:dyDescent="0.2">
      <c r="A167" s="181"/>
      <c r="B167" s="182"/>
      <c r="C167" s="183" t="s">
        <v>286</v>
      </c>
      <c r="D167" s="184"/>
      <c r="E167" s="184"/>
      <c r="F167" s="184"/>
      <c r="G167" s="185"/>
      <c r="L167" s="186" t="s">
        <v>286</v>
      </c>
      <c r="O167" s="174">
        <v>3</v>
      </c>
    </row>
    <row r="168" spans="1:104" x14ac:dyDescent="0.2">
      <c r="A168" s="193"/>
      <c r="B168" s="194" t="s">
        <v>68</v>
      </c>
      <c r="C168" s="195" t="str">
        <f>CONCATENATE(B165," ",C165)</f>
        <v>M22 Montáž sdělovací a zabezp. techniky</v>
      </c>
      <c r="D168" s="196"/>
      <c r="E168" s="197"/>
      <c r="F168" s="198"/>
      <c r="G168" s="199">
        <f>SUM(G165:G167)</f>
        <v>0</v>
      </c>
      <c r="O168" s="174">
        <v>4</v>
      </c>
      <c r="BA168" s="200">
        <f>SUM(BA165:BA167)</f>
        <v>0</v>
      </c>
      <c r="BB168" s="200">
        <f>SUM(BB165:BB167)</f>
        <v>0</v>
      </c>
      <c r="BC168" s="200">
        <f>SUM(BC165:BC167)</f>
        <v>0</v>
      </c>
      <c r="BD168" s="200">
        <f>SUM(BD165:BD167)</f>
        <v>0</v>
      </c>
      <c r="BE168" s="200">
        <f>SUM(BE165:BE167)</f>
        <v>0</v>
      </c>
    </row>
    <row r="169" spans="1:104" x14ac:dyDescent="0.2">
      <c r="A169" s="167" t="s">
        <v>66</v>
      </c>
      <c r="B169" s="168" t="s">
        <v>287</v>
      </c>
      <c r="C169" s="169" t="s">
        <v>288</v>
      </c>
      <c r="D169" s="170"/>
      <c r="E169" s="171"/>
      <c r="F169" s="171"/>
      <c r="G169" s="172"/>
      <c r="H169" s="173"/>
      <c r="I169" s="173"/>
      <c r="O169" s="174">
        <v>1</v>
      </c>
    </row>
    <row r="170" spans="1:104" x14ac:dyDescent="0.2">
      <c r="A170" s="175">
        <v>62</v>
      </c>
      <c r="B170" s="176" t="s">
        <v>289</v>
      </c>
      <c r="C170" s="177" t="s">
        <v>290</v>
      </c>
      <c r="D170" s="178" t="s">
        <v>122</v>
      </c>
      <c r="E170" s="179">
        <v>5.6971999999999996</v>
      </c>
      <c r="F170" s="179">
        <v>0</v>
      </c>
      <c r="G170" s="180">
        <f>E170*F170</f>
        <v>0</v>
      </c>
      <c r="O170" s="174">
        <v>2</v>
      </c>
      <c r="AA170" s="146">
        <v>8</v>
      </c>
      <c r="AB170" s="146">
        <v>0</v>
      </c>
      <c r="AC170" s="146">
        <v>3</v>
      </c>
      <c r="AZ170" s="146">
        <v>1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4">
        <v>8</v>
      </c>
      <c r="CB170" s="174">
        <v>0</v>
      </c>
      <c r="CZ170" s="146">
        <v>0</v>
      </c>
    </row>
    <row r="171" spans="1:104" x14ac:dyDescent="0.2">
      <c r="A171" s="181"/>
      <c r="B171" s="182"/>
      <c r="C171" s="183" t="s">
        <v>86</v>
      </c>
      <c r="D171" s="184"/>
      <c r="E171" s="184"/>
      <c r="F171" s="184"/>
      <c r="G171" s="185"/>
      <c r="L171" s="186" t="s">
        <v>86</v>
      </c>
      <c r="O171" s="174">
        <v>3</v>
      </c>
    </row>
    <row r="172" spans="1:104" x14ac:dyDescent="0.2">
      <c r="A172" s="175">
        <v>63</v>
      </c>
      <c r="B172" s="176" t="s">
        <v>291</v>
      </c>
      <c r="C172" s="177" t="s">
        <v>292</v>
      </c>
      <c r="D172" s="178" t="s">
        <v>122</v>
      </c>
      <c r="E172" s="179">
        <v>5.6971999999999996</v>
      </c>
      <c r="F172" s="179">
        <v>0</v>
      </c>
      <c r="G172" s="180">
        <f>E172*F172</f>
        <v>0</v>
      </c>
      <c r="O172" s="174">
        <v>2</v>
      </c>
      <c r="AA172" s="146">
        <v>8</v>
      </c>
      <c r="AB172" s="146">
        <v>0</v>
      </c>
      <c r="AC172" s="146">
        <v>3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4">
        <v>8</v>
      </c>
      <c r="CB172" s="174">
        <v>0</v>
      </c>
      <c r="CZ172" s="146">
        <v>0</v>
      </c>
    </row>
    <row r="173" spans="1:104" x14ac:dyDescent="0.2">
      <c r="A173" s="181"/>
      <c r="B173" s="182"/>
      <c r="C173" s="183" t="s">
        <v>86</v>
      </c>
      <c r="D173" s="184"/>
      <c r="E173" s="184"/>
      <c r="F173" s="184"/>
      <c r="G173" s="185"/>
      <c r="L173" s="186" t="s">
        <v>86</v>
      </c>
      <c r="O173" s="174">
        <v>3</v>
      </c>
    </row>
    <row r="174" spans="1:104" x14ac:dyDescent="0.2">
      <c r="A174" s="175">
        <v>64</v>
      </c>
      <c r="B174" s="176" t="s">
        <v>293</v>
      </c>
      <c r="C174" s="177" t="s">
        <v>294</v>
      </c>
      <c r="D174" s="178" t="s">
        <v>122</v>
      </c>
      <c r="E174" s="179">
        <v>5.6971999999999996</v>
      </c>
      <c r="F174" s="179">
        <v>0</v>
      </c>
      <c r="G174" s="180">
        <f>E174*F174</f>
        <v>0</v>
      </c>
      <c r="O174" s="174">
        <v>2</v>
      </c>
      <c r="AA174" s="146">
        <v>8</v>
      </c>
      <c r="AB174" s="146">
        <v>0</v>
      </c>
      <c r="AC174" s="146">
        <v>3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4">
        <v>8</v>
      </c>
      <c r="CB174" s="174">
        <v>0</v>
      </c>
      <c r="CZ174" s="146">
        <v>0</v>
      </c>
    </row>
    <row r="175" spans="1:104" x14ac:dyDescent="0.2">
      <c r="A175" s="181"/>
      <c r="B175" s="182"/>
      <c r="C175" s="183" t="s">
        <v>86</v>
      </c>
      <c r="D175" s="184"/>
      <c r="E175" s="184"/>
      <c r="F175" s="184"/>
      <c r="G175" s="185"/>
      <c r="L175" s="186" t="s">
        <v>86</v>
      </c>
      <c r="O175" s="174">
        <v>3</v>
      </c>
    </row>
    <row r="176" spans="1:104" x14ac:dyDescent="0.2">
      <c r="A176" s="175">
        <v>65</v>
      </c>
      <c r="B176" s="176" t="s">
        <v>295</v>
      </c>
      <c r="C176" s="177" t="s">
        <v>296</v>
      </c>
      <c r="D176" s="178" t="s">
        <v>122</v>
      </c>
      <c r="E176" s="179">
        <v>108.24679999999999</v>
      </c>
      <c r="F176" s="179">
        <v>0</v>
      </c>
      <c r="G176" s="180">
        <f>E176*F176</f>
        <v>0</v>
      </c>
      <c r="O176" s="174">
        <v>2</v>
      </c>
      <c r="AA176" s="146">
        <v>8</v>
      </c>
      <c r="AB176" s="146">
        <v>0</v>
      </c>
      <c r="AC176" s="146">
        <v>3</v>
      </c>
      <c r="AZ176" s="146">
        <v>1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4">
        <v>8</v>
      </c>
      <c r="CB176" s="174">
        <v>0</v>
      </c>
      <c r="CZ176" s="146">
        <v>0</v>
      </c>
    </row>
    <row r="177" spans="1:104" x14ac:dyDescent="0.2">
      <c r="A177" s="181"/>
      <c r="B177" s="182"/>
      <c r="C177" s="183" t="s">
        <v>86</v>
      </c>
      <c r="D177" s="184"/>
      <c r="E177" s="184"/>
      <c r="F177" s="184"/>
      <c r="G177" s="185"/>
      <c r="L177" s="186" t="s">
        <v>86</v>
      </c>
      <c r="O177" s="174">
        <v>3</v>
      </c>
    </row>
    <row r="178" spans="1:104" x14ac:dyDescent="0.2">
      <c r="A178" s="175">
        <v>66</v>
      </c>
      <c r="B178" s="176" t="s">
        <v>297</v>
      </c>
      <c r="C178" s="177" t="s">
        <v>298</v>
      </c>
      <c r="D178" s="178" t="s">
        <v>122</v>
      </c>
      <c r="E178" s="179">
        <v>5.6971999999999996</v>
      </c>
      <c r="F178" s="179">
        <v>0</v>
      </c>
      <c r="G178" s="180">
        <f>E178*F178</f>
        <v>0</v>
      </c>
      <c r="O178" s="174">
        <v>2</v>
      </c>
      <c r="AA178" s="146">
        <v>8</v>
      </c>
      <c r="AB178" s="146">
        <v>0</v>
      </c>
      <c r="AC178" s="146">
        <v>3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4">
        <v>8</v>
      </c>
      <c r="CB178" s="174">
        <v>0</v>
      </c>
      <c r="CZ178" s="146">
        <v>0</v>
      </c>
    </row>
    <row r="179" spans="1:104" x14ac:dyDescent="0.2">
      <c r="A179" s="181"/>
      <c r="B179" s="182"/>
      <c r="C179" s="183" t="s">
        <v>86</v>
      </c>
      <c r="D179" s="184"/>
      <c r="E179" s="184"/>
      <c r="F179" s="184"/>
      <c r="G179" s="185"/>
      <c r="L179" s="186" t="s">
        <v>86</v>
      </c>
      <c r="O179" s="174">
        <v>3</v>
      </c>
    </row>
    <row r="180" spans="1:104" x14ac:dyDescent="0.2">
      <c r="A180" s="175">
        <v>67</v>
      </c>
      <c r="B180" s="176" t="s">
        <v>299</v>
      </c>
      <c r="C180" s="177" t="s">
        <v>300</v>
      </c>
      <c r="D180" s="178" t="s">
        <v>122</v>
      </c>
      <c r="E180" s="179">
        <v>34.183199999999999</v>
      </c>
      <c r="F180" s="179">
        <v>0</v>
      </c>
      <c r="G180" s="180">
        <f>E180*F180</f>
        <v>0</v>
      </c>
      <c r="O180" s="174">
        <v>2</v>
      </c>
      <c r="AA180" s="146">
        <v>8</v>
      </c>
      <c r="AB180" s="146">
        <v>0</v>
      </c>
      <c r="AC180" s="146">
        <v>3</v>
      </c>
      <c r="AZ180" s="146">
        <v>1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4">
        <v>8</v>
      </c>
      <c r="CB180" s="174">
        <v>0</v>
      </c>
      <c r="CZ180" s="146">
        <v>0</v>
      </c>
    </row>
    <row r="181" spans="1:104" x14ac:dyDescent="0.2">
      <c r="A181" s="181"/>
      <c r="B181" s="182"/>
      <c r="C181" s="183" t="s">
        <v>86</v>
      </c>
      <c r="D181" s="184"/>
      <c r="E181" s="184"/>
      <c r="F181" s="184"/>
      <c r="G181" s="185"/>
      <c r="L181" s="186" t="s">
        <v>86</v>
      </c>
      <c r="O181" s="174">
        <v>3</v>
      </c>
    </row>
    <row r="182" spans="1:104" x14ac:dyDescent="0.2">
      <c r="A182" s="175">
        <v>68</v>
      </c>
      <c r="B182" s="176" t="s">
        <v>301</v>
      </c>
      <c r="C182" s="177" t="s">
        <v>302</v>
      </c>
      <c r="D182" s="178" t="s">
        <v>122</v>
      </c>
      <c r="E182" s="179">
        <v>5.6971999999999996</v>
      </c>
      <c r="F182" s="179">
        <v>0</v>
      </c>
      <c r="G182" s="180">
        <f>E182*F182</f>
        <v>0</v>
      </c>
      <c r="O182" s="174">
        <v>2</v>
      </c>
      <c r="AA182" s="146">
        <v>8</v>
      </c>
      <c r="AB182" s="146">
        <v>0</v>
      </c>
      <c r="AC182" s="146">
        <v>3</v>
      </c>
      <c r="AZ182" s="146">
        <v>1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4">
        <v>8</v>
      </c>
      <c r="CB182" s="174">
        <v>0</v>
      </c>
      <c r="CZ182" s="146">
        <v>0</v>
      </c>
    </row>
    <row r="183" spans="1:104" x14ac:dyDescent="0.2">
      <c r="A183" s="181"/>
      <c r="B183" s="182"/>
      <c r="C183" s="183" t="s">
        <v>86</v>
      </c>
      <c r="D183" s="184"/>
      <c r="E183" s="184"/>
      <c r="F183" s="184"/>
      <c r="G183" s="185"/>
      <c r="L183" s="186" t="s">
        <v>86</v>
      </c>
      <c r="O183" s="174">
        <v>3</v>
      </c>
    </row>
    <row r="184" spans="1:104" x14ac:dyDescent="0.2">
      <c r="A184" s="175">
        <v>69</v>
      </c>
      <c r="B184" s="176" t="s">
        <v>303</v>
      </c>
      <c r="C184" s="177" t="s">
        <v>304</v>
      </c>
      <c r="D184" s="178" t="s">
        <v>122</v>
      </c>
      <c r="E184" s="179">
        <v>5.6971999999999996</v>
      </c>
      <c r="F184" s="179">
        <v>0</v>
      </c>
      <c r="G184" s="180">
        <f>E184*F184</f>
        <v>0</v>
      </c>
      <c r="O184" s="174">
        <v>2</v>
      </c>
      <c r="AA184" s="146">
        <v>8</v>
      </c>
      <c r="AB184" s="146">
        <v>0</v>
      </c>
      <c r="AC184" s="146">
        <v>3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8</v>
      </c>
      <c r="CB184" s="174">
        <v>0</v>
      </c>
      <c r="CZ184" s="146">
        <v>0</v>
      </c>
    </row>
    <row r="185" spans="1:104" x14ac:dyDescent="0.2">
      <c r="A185" s="181"/>
      <c r="B185" s="182"/>
      <c r="C185" s="183"/>
      <c r="D185" s="184"/>
      <c r="E185" s="184"/>
      <c r="F185" s="184"/>
      <c r="G185" s="185"/>
      <c r="L185" s="186"/>
      <c r="O185" s="174">
        <v>3</v>
      </c>
    </row>
    <row r="186" spans="1:104" x14ac:dyDescent="0.2">
      <c r="A186" s="193"/>
      <c r="B186" s="194" t="s">
        <v>68</v>
      </c>
      <c r="C186" s="195" t="str">
        <f>CONCATENATE(B169," ",C169)</f>
        <v>D96 Přesuny suti a vybouraných hmot</v>
      </c>
      <c r="D186" s="196"/>
      <c r="E186" s="197"/>
      <c r="F186" s="198"/>
      <c r="G186" s="199">
        <f>SUM(G169:G185)</f>
        <v>0</v>
      </c>
      <c r="O186" s="174">
        <v>4</v>
      </c>
      <c r="BA186" s="200">
        <f>SUM(BA169:BA185)</f>
        <v>0</v>
      </c>
      <c r="BB186" s="200">
        <f>SUM(BB169:BB185)</f>
        <v>0</v>
      </c>
      <c r="BC186" s="200">
        <f>SUM(BC169:BC185)</f>
        <v>0</v>
      </c>
      <c r="BD186" s="200">
        <f>SUM(BD169:BD185)</f>
        <v>0</v>
      </c>
      <c r="BE186" s="200">
        <f>SUM(BE169:BE185)</f>
        <v>0</v>
      </c>
    </row>
    <row r="187" spans="1:104" x14ac:dyDescent="0.2">
      <c r="E187" s="146"/>
    </row>
    <row r="188" spans="1:104" x14ac:dyDescent="0.2">
      <c r="E188" s="146"/>
    </row>
    <row r="189" spans="1:104" x14ac:dyDescent="0.2">
      <c r="E189" s="146"/>
    </row>
    <row r="190" spans="1:104" x14ac:dyDescent="0.2">
      <c r="E190" s="146"/>
    </row>
    <row r="191" spans="1:104" x14ac:dyDescent="0.2">
      <c r="E191" s="146"/>
    </row>
    <row r="192" spans="1:104" x14ac:dyDescent="0.2">
      <c r="E192" s="146"/>
    </row>
    <row r="193" spans="5:5" x14ac:dyDescent="0.2">
      <c r="E193" s="146"/>
    </row>
    <row r="194" spans="5:5" x14ac:dyDescent="0.2">
      <c r="E194" s="146"/>
    </row>
    <row r="195" spans="5:5" x14ac:dyDescent="0.2">
      <c r="E195" s="146"/>
    </row>
    <row r="196" spans="5:5" x14ac:dyDescent="0.2">
      <c r="E196" s="146"/>
    </row>
    <row r="197" spans="5:5" x14ac:dyDescent="0.2">
      <c r="E197" s="146"/>
    </row>
    <row r="198" spans="5:5" x14ac:dyDescent="0.2">
      <c r="E198" s="146"/>
    </row>
    <row r="199" spans="5:5" x14ac:dyDescent="0.2">
      <c r="E199" s="146"/>
    </row>
    <row r="200" spans="5:5" x14ac:dyDescent="0.2">
      <c r="E200" s="146"/>
    </row>
    <row r="201" spans="5:5" x14ac:dyDescent="0.2">
      <c r="E201" s="146"/>
    </row>
    <row r="202" spans="5:5" x14ac:dyDescent="0.2">
      <c r="E202" s="146"/>
    </row>
    <row r="203" spans="5:5" x14ac:dyDescent="0.2">
      <c r="E203" s="146"/>
    </row>
    <row r="204" spans="5:5" x14ac:dyDescent="0.2">
      <c r="E204" s="146"/>
    </row>
    <row r="205" spans="5:5" x14ac:dyDescent="0.2">
      <c r="E205" s="146"/>
    </row>
    <row r="206" spans="5:5" x14ac:dyDescent="0.2">
      <c r="E206" s="146"/>
    </row>
    <row r="207" spans="5:5" x14ac:dyDescent="0.2">
      <c r="E207" s="146"/>
    </row>
    <row r="208" spans="5:5" x14ac:dyDescent="0.2">
      <c r="E208" s="146"/>
    </row>
    <row r="209" spans="1:7" x14ac:dyDescent="0.2">
      <c r="E209" s="146"/>
    </row>
    <row r="210" spans="1:7" x14ac:dyDescent="0.2">
      <c r="A210" s="201"/>
      <c r="B210" s="201"/>
      <c r="C210" s="201"/>
      <c r="D210" s="201"/>
      <c r="E210" s="201"/>
      <c r="F210" s="201"/>
      <c r="G210" s="201"/>
    </row>
    <row r="211" spans="1:7" x14ac:dyDescent="0.2">
      <c r="A211" s="201"/>
      <c r="B211" s="201"/>
      <c r="C211" s="201"/>
      <c r="D211" s="201"/>
      <c r="E211" s="201"/>
      <c r="F211" s="201"/>
      <c r="G211" s="201"/>
    </row>
    <row r="212" spans="1:7" x14ac:dyDescent="0.2">
      <c r="A212" s="201"/>
      <c r="B212" s="201"/>
      <c r="C212" s="201"/>
      <c r="D212" s="201"/>
      <c r="E212" s="201"/>
      <c r="F212" s="201"/>
      <c r="G212" s="201"/>
    </row>
    <row r="213" spans="1:7" x14ac:dyDescent="0.2">
      <c r="A213" s="201"/>
      <c r="B213" s="201"/>
      <c r="C213" s="201"/>
      <c r="D213" s="201"/>
      <c r="E213" s="201"/>
      <c r="F213" s="201"/>
      <c r="G213" s="201"/>
    </row>
    <row r="214" spans="1:7" x14ac:dyDescent="0.2">
      <c r="E214" s="146"/>
    </row>
    <row r="215" spans="1:7" x14ac:dyDescent="0.2">
      <c r="E215" s="146"/>
    </row>
    <row r="216" spans="1:7" x14ac:dyDescent="0.2">
      <c r="E216" s="146"/>
    </row>
    <row r="217" spans="1:7" x14ac:dyDescent="0.2">
      <c r="E217" s="146"/>
    </row>
    <row r="218" spans="1:7" x14ac:dyDescent="0.2">
      <c r="E218" s="146"/>
    </row>
    <row r="219" spans="1:7" x14ac:dyDescent="0.2">
      <c r="E219" s="146"/>
    </row>
    <row r="220" spans="1:7" x14ac:dyDescent="0.2">
      <c r="E220" s="146"/>
    </row>
    <row r="221" spans="1:7" x14ac:dyDescent="0.2">
      <c r="E221" s="146"/>
    </row>
    <row r="222" spans="1:7" x14ac:dyDescent="0.2">
      <c r="E222" s="146"/>
    </row>
    <row r="223" spans="1:7" x14ac:dyDescent="0.2">
      <c r="E223" s="146"/>
    </row>
    <row r="224" spans="1:7" x14ac:dyDescent="0.2">
      <c r="E224" s="146"/>
    </row>
    <row r="225" spans="5:5" x14ac:dyDescent="0.2">
      <c r="E225" s="146"/>
    </row>
    <row r="226" spans="5:5" x14ac:dyDescent="0.2">
      <c r="E226" s="146"/>
    </row>
    <row r="227" spans="5:5" x14ac:dyDescent="0.2">
      <c r="E227" s="146"/>
    </row>
    <row r="228" spans="5:5" x14ac:dyDescent="0.2">
      <c r="E228" s="146"/>
    </row>
    <row r="229" spans="5:5" x14ac:dyDescent="0.2">
      <c r="E229" s="146"/>
    </row>
    <row r="230" spans="5:5" x14ac:dyDescent="0.2">
      <c r="E230" s="146"/>
    </row>
    <row r="231" spans="5:5" x14ac:dyDescent="0.2">
      <c r="E231" s="146"/>
    </row>
    <row r="232" spans="5:5" x14ac:dyDescent="0.2">
      <c r="E232" s="146"/>
    </row>
    <row r="233" spans="5:5" x14ac:dyDescent="0.2">
      <c r="E233" s="146"/>
    </row>
    <row r="234" spans="5:5" x14ac:dyDescent="0.2">
      <c r="E234" s="146"/>
    </row>
    <row r="235" spans="5:5" x14ac:dyDescent="0.2">
      <c r="E235" s="146"/>
    </row>
    <row r="236" spans="5:5" x14ac:dyDescent="0.2">
      <c r="E236" s="146"/>
    </row>
    <row r="237" spans="5:5" x14ac:dyDescent="0.2">
      <c r="E237" s="146"/>
    </row>
    <row r="238" spans="5:5" x14ac:dyDescent="0.2">
      <c r="E238" s="146"/>
    </row>
    <row r="239" spans="5:5" x14ac:dyDescent="0.2">
      <c r="E239" s="146"/>
    </row>
    <row r="240" spans="5:5" x14ac:dyDescent="0.2">
      <c r="E240" s="146"/>
    </row>
    <row r="241" spans="1:7" x14ac:dyDescent="0.2">
      <c r="E241" s="146"/>
    </row>
    <row r="242" spans="1:7" x14ac:dyDescent="0.2">
      <c r="E242" s="146"/>
    </row>
    <row r="243" spans="1:7" x14ac:dyDescent="0.2">
      <c r="E243" s="146"/>
    </row>
    <row r="244" spans="1:7" x14ac:dyDescent="0.2">
      <c r="E244" s="146"/>
    </row>
    <row r="245" spans="1:7" x14ac:dyDescent="0.2">
      <c r="A245" s="202"/>
      <c r="B245" s="202"/>
    </row>
    <row r="246" spans="1:7" x14ac:dyDescent="0.2">
      <c r="A246" s="201"/>
      <c r="B246" s="201"/>
      <c r="C246" s="204"/>
      <c r="D246" s="204"/>
      <c r="E246" s="205"/>
      <c r="F246" s="204"/>
      <c r="G246" s="206"/>
    </row>
    <row r="247" spans="1:7" x14ac:dyDescent="0.2">
      <c r="A247" s="207"/>
      <c r="B247" s="207"/>
      <c r="C247" s="201"/>
      <c r="D247" s="201"/>
      <c r="E247" s="208"/>
      <c r="F247" s="201"/>
      <c r="G247" s="201"/>
    </row>
    <row r="248" spans="1:7" x14ac:dyDescent="0.2">
      <c r="A248" s="201"/>
      <c r="B248" s="201"/>
      <c r="C248" s="201"/>
      <c r="D248" s="201"/>
      <c r="E248" s="208"/>
      <c r="F248" s="201"/>
      <c r="G248" s="201"/>
    </row>
    <row r="249" spans="1:7" x14ac:dyDescent="0.2">
      <c r="A249" s="201"/>
      <c r="B249" s="201"/>
      <c r="C249" s="201"/>
      <c r="D249" s="201"/>
      <c r="E249" s="208"/>
      <c r="F249" s="201"/>
      <c r="G249" s="201"/>
    </row>
    <row r="250" spans="1:7" x14ac:dyDescent="0.2">
      <c r="A250" s="201"/>
      <c r="B250" s="201"/>
      <c r="C250" s="201"/>
      <c r="D250" s="201"/>
      <c r="E250" s="208"/>
      <c r="F250" s="201"/>
      <c r="G250" s="201"/>
    </row>
    <row r="251" spans="1:7" x14ac:dyDescent="0.2">
      <c r="A251" s="201"/>
      <c r="B251" s="201"/>
      <c r="C251" s="201"/>
      <c r="D251" s="201"/>
      <c r="E251" s="208"/>
      <c r="F251" s="201"/>
      <c r="G251" s="201"/>
    </row>
    <row r="252" spans="1:7" x14ac:dyDescent="0.2">
      <c r="A252" s="201"/>
      <c r="B252" s="201"/>
      <c r="C252" s="201"/>
      <c r="D252" s="201"/>
      <c r="E252" s="208"/>
      <c r="F252" s="201"/>
      <c r="G252" s="201"/>
    </row>
    <row r="253" spans="1:7" x14ac:dyDescent="0.2">
      <c r="A253" s="201"/>
      <c r="B253" s="201"/>
      <c r="C253" s="201"/>
      <c r="D253" s="201"/>
      <c r="E253" s="208"/>
      <c r="F253" s="201"/>
      <c r="G253" s="201"/>
    </row>
    <row r="254" spans="1:7" x14ac:dyDescent="0.2">
      <c r="A254" s="201"/>
      <c r="B254" s="201"/>
      <c r="C254" s="201"/>
      <c r="D254" s="201"/>
      <c r="E254" s="208"/>
      <c r="F254" s="201"/>
      <c r="G254" s="201"/>
    </row>
    <row r="255" spans="1:7" x14ac:dyDescent="0.2">
      <c r="A255" s="201"/>
      <c r="B255" s="201"/>
      <c r="C255" s="201"/>
      <c r="D255" s="201"/>
      <c r="E255" s="208"/>
      <c r="F255" s="201"/>
      <c r="G255" s="201"/>
    </row>
    <row r="256" spans="1:7" x14ac:dyDescent="0.2">
      <c r="A256" s="201"/>
      <c r="B256" s="201"/>
      <c r="C256" s="201"/>
      <c r="D256" s="201"/>
      <c r="E256" s="208"/>
      <c r="F256" s="201"/>
      <c r="G256" s="201"/>
    </row>
    <row r="257" spans="1:7" x14ac:dyDescent="0.2">
      <c r="A257" s="201"/>
      <c r="B257" s="201"/>
      <c r="C257" s="201"/>
      <c r="D257" s="201"/>
      <c r="E257" s="208"/>
      <c r="F257" s="201"/>
      <c r="G257" s="201"/>
    </row>
    <row r="258" spans="1:7" x14ac:dyDescent="0.2">
      <c r="A258" s="201"/>
      <c r="B258" s="201"/>
      <c r="C258" s="201"/>
      <c r="D258" s="201"/>
      <c r="E258" s="208"/>
      <c r="F258" s="201"/>
      <c r="G258" s="201"/>
    </row>
    <row r="259" spans="1:7" x14ac:dyDescent="0.2">
      <c r="A259" s="201"/>
      <c r="B259" s="201"/>
      <c r="C259" s="201"/>
      <c r="D259" s="201"/>
      <c r="E259" s="208"/>
      <c r="F259" s="201"/>
      <c r="G259" s="201"/>
    </row>
  </sheetData>
  <mergeCells count="99">
    <mergeCell ref="C171:G171"/>
    <mergeCell ref="C173:G173"/>
    <mergeCell ref="C175:G175"/>
    <mergeCell ref="C177:G177"/>
    <mergeCell ref="C179:G179"/>
    <mergeCell ref="C181:G181"/>
    <mergeCell ref="C183:G183"/>
    <mergeCell ref="C185:G185"/>
    <mergeCell ref="C159:G159"/>
    <mergeCell ref="C161:G161"/>
    <mergeCell ref="C162:D162"/>
    <mergeCell ref="C163:D163"/>
    <mergeCell ref="C167:G167"/>
    <mergeCell ref="C147:G147"/>
    <mergeCell ref="C149:G149"/>
    <mergeCell ref="C151:G151"/>
    <mergeCell ref="C153:G153"/>
    <mergeCell ref="C155:G155"/>
    <mergeCell ref="C157:G157"/>
    <mergeCell ref="C131:G131"/>
    <mergeCell ref="C137:G137"/>
    <mergeCell ref="C139:G139"/>
    <mergeCell ref="C141:G141"/>
    <mergeCell ref="C143:G143"/>
    <mergeCell ref="C145:G145"/>
    <mergeCell ref="C123:D123"/>
    <mergeCell ref="C124:D124"/>
    <mergeCell ref="C125:D125"/>
    <mergeCell ref="C127:D127"/>
    <mergeCell ref="C128:D128"/>
    <mergeCell ref="C129:D129"/>
    <mergeCell ref="C115:D115"/>
    <mergeCell ref="C116:D116"/>
    <mergeCell ref="C117:D117"/>
    <mergeCell ref="C119:G119"/>
    <mergeCell ref="C121:D121"/>
    <mergeCell ref="C122:D122"/>
    <mergeCell ref="C107:D107"/>
    <mergeCell ref="C109:G109"/>
    <mergeCell ref="C111:D111"/>
    <mergeCell ref="C112:D112"/>
    <mergeCell ref="C113:D113"/>
    <mergeCell ref="C114:D114"/>
    <mergeCell ref="C101:D101"/>
    <mergeCell ref="C102:D102"/>
    <mergeCell ref="C103:D103"/>
    <mergeCell ref="C104:D104"/>
    <mergeCell ref="C105:D105"/>
    <mergeCell ref="C106:D106"/>
    <mergeCell ref="C95:D95"/>
    <mergeCell ref="C96:D96"/>
    <mergeCell ref="C97:D97"/>
    <mergeCell ref="C98:D98"/>
    <mergeCell ref="C99:D99"/>
    <mergeCell ref="C100:D100"/>
    <mergeCell ref="C84:D84"/>
    <mergeCell ref="C87:G87"/>
    <mergeCell ref="C89:G89"/>
    <mergeCell ref="C91:G91"/>
    <mergeCell ref="C92:G92"/>
    <mergeCell ref="C94:D94"/>
    <mergeCell ref="C74:G74"/>
    <mergeCell ref="C76:G76"/>
    <mergeCell ref="C78:G78"/>
    <mergeCell ref="C80:G80"/>
    <mergeCell ref="C82:G82"/>
    <mergeCell ref="C83:D83"/>
    <mergeCell ref="C59:D59"/>
    <mergeCell ref="C61:D61"/>
    <mergeCell ref="C62:D62"/>
    <mergeCell ref="C63:D63"/>
    <mergeCell ref="C69:G69"/>
    <mergeCell ref="C72:G72"/>
    <mergeCell ref="C46:G46"/>
    <mergeCell ref="C48:D48"/>
    <mergeCell ref="C49:D49"/>
    <mergeCell ref="C50:D50"/>
    <mergeCell ref="C52:G52"/>
    <mergeCell ref="C54:G54"/>
    <mergeCell ref="C56:G56"/>
    <mergeCell ref="C58:D58"/>
    <mergeCell ref="C40:G40"/>
    <mergeCell ref="C42:G42"/>
    <mergeCell ref="C18:G18"/>
    <mergeCell ref="C20:G20"/>
    <mergeCell ref="C22:D22"/>
    <mergeCell ref="C23:D23"/>
    <mergeCell ref="C24:D24"/>
    <mergeCell ref="C26:G26"/>
    <mergeCell ref="C28:G28"/>
    <mergeCell ref="C30:G30"/>
    <mergeCell ref="C32:G32"/>
    <mergeCell ref="C12:G12"/>
    <mergeCell ref="C13:D13"/>
    <mergeCell ref="C14:D1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2020-03-21T08:16:26Z</dcterms:created>
  <dcterms:modified xsi:type="dcterms:W3CDTF">2020-03-21T08:17:05Z</dcterms:modified>
</cp:coreProperties>
</file>