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Položky!$A$1:$G$153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51" i="3"/>
  <c r="BD151" i="3"/>
  <c r="BC151" i="3"/>
  <c r="BB151" i="3"/>
  <c r="BA151" i="3"/>
  <c r="G151" i="3"/>
  <c r="BE149" i="3"/>
  <c r="BD149" i="3"/>
  <c r="BC149" i="3"/>
  <c r="BB149" i="3"/>
  <c r="BA149" i="3"/>
  <c r="G149" i="3"/>
  <c r="BE147" i="3"/>
  <c r="BD147" i="3"/>
  <c r="BC147" i="3"/>
  <c r="BB147" i="3"/>
  <c r="BA147" i="3"/>
  <c r="G147" i="3"/>
  <c r="BE145" i="3"/>
  <c r="BD145" i="3"/>
  <c r="BC145" i="3"/>
  <c r="BB145" i="3"/>
  <c r="BA145" i="3"/>
  <c r="G145" i="3"/>
  <c r="BE143" i="3"/>
  <c r="BD143" i="3"/>
  <c r="BC143" i="3"/>
  <c r="BB143" i="3"/>
  <c r="BA143" i="3"/>
  <c r="G143" i="3"/>
  <c r="BE141" i="3"/>
  <c r="BD141" i="3"/>
  <c r="BC141" i="3"/>
  <c r="BB141" i="3"/>
  <c r="BA141" i="3"/>
  <c r="G141" i="3"/>
  <c r="BE139" i="3"/>
  <c r="BD139" i="3"/>
  <c r="BC139" i="3"/>
  <c r="BB139" i="3"/>
  <c r="BA139" i="3"/>
  <c r="G139" i="3"/>
  <c r="BE137" i="3"/>
  <c r="BE153" i="3" s="1"/>
  <c r="I14" i="2" s="1"/>
  <c r="BD137" i="3"/>
  <c r="BC137" i="3"/>
  <c r="BC153" i="3" s="1"/>
  <c r="G14" i="2" s="1"/>
  <c r="BB137" i="3"/>
  <c r="BA137" i="3"/>
  <c r="BA153" i="3" s="1"/>
  <c r="E14" i="2" s="1"/>
  <c r="G137" i="3"/>
  <c r="B14" i="2"/>
  <c r="A14" i="2"/>
  <c r="BD153" i="3"/>
  <c r="H14" i="2" s="1"/>
  <c r="BB153" i="3"/>
  <c r="F14" i="2" s="1"/>
  <c r="G153" i="3"/>
  <c r="C153" i="3"/>
  <c r="BE134" i="3"/>
  <c r="BD134" i="3"/>
  <c r="BC134" i="3"/>
  <c r="BB134" i="3"/>
  <c r="BA134" i="3"/>
  <c r="G134" i="3"/>
  <c r="BE132" i="3"/>
  <c r="BD132" i="3"/>
  <c r="BC132" i="3"/>
  <c r="BA132" i="3"/>
  <c r="G132" i="3"/>
  <c r="BB132" i="3" s="1"/>
  <c r="BE130" i="3"/>
  <c r="BD130" i="3"/>
  <c r="BC130" i="3"/>
  <c r="BB130" i="3"/>
  <c r="BA130" i="3"/>
  <c r="G130" i="3"/>
  <c r="BE128" i="3"/>
  <c r="BD128" i="3"/>
  <c r="BC128" i="3"/>
  <c r="BA128" i="3"/>
  <c r="G128" i="3"/>
  <c r="BB128" i="3" s="1"/>
  <c r="BE126" i="3"/>
  <c r="BD126" i="3"/>
  <c r="BC126" i="3"/>
  <c r="BB126" i="3"/>
  <c r="BA126" i="3"/>
  <c r="G126" i="3"/>
  <c r="BE124" i="3"/>
  <c r="BD124" i="3"/>
  <c r="BC124" i="3"/>
  <c r="BA124" i="3"/>
  <c r="G124" i="3"/>
  <c r="BB124" i="3" s="1"/>
  <c r="BE122" i="3"/>
  <c r="BD122" i="3"/>
  <c r="BC122" i="3"/>
  <c r="BB122" i="3"/>
  <c r="BA122" i="3"/>
  <c r="G122" i="3"/>
  <c r="BE120" i="3"/>
  <c r="BD120" i="3"/>
  <c r="BC120" i="3"/>
  <c r="BA120" i="3"/>
  <c r="G120" i="3"/>
  <c r="BB120" i="3" s="1"/>
  <c r="BE118" i="3"/>
  <c r="BD118" i="3"/>
  <c r="BC118" i="3"/>
  <c r="BB118" i="3"/>
  <c r="BA118" i="3"/>
  <c r="G118" i="3"/>
  <c r="BE116" i="3"/>
  <c r="BD116" i="3"/>
  <c r="BC116" i="3"/>
  <c r="BA116" i="3"/>
  <c r="G116" i="3"/>
  <c r="BB116" i="3" s="1"/>
  <c r="BE114" i="3"/>
  <c r="BD114" i="3"/>
  <c r="BC114" i="3"/>
  <c r="BB114" i="3"/>
  <c r="BA114" i="3"/>
  <c r="G114" i="3"/>
  <c r="BE112" i="3"/>
  <c r="BD112" i="3"/>
  <c r="BC112" i="3"/>
  <c r="BA112" i="3"/>
  <c r="G112" i="3"/>
  <c r="BB112" i="3" s="1"/>
  <c r="BE110" i="3"/>
  <c r="BD110" i="3"/>
  <c r="BC110" i="3"/>
  <c r="BB110" i="3"/>
  <c r="BA110" i="3"/>
  <c r="G110" i="3"/>
  <c r="BE108" i="3"/>
  <c r="BD108" i="3"/>
  <c r="BC108" i="3"/>
  <c r="BA108" i="3"/>
  <c r="G108" i="3"/>
  <c r="BB108" i="3" s="1"/>
  <c r="BE106" i="3"/>
  <c r="BD106" i="3"/>
  <c r="BC106" i="3"/>
  <c r="BB106" i="3"/>
  <c r="BA106" i="3"/>
  <c r="G106" i="3"/>
  <c r="BE104" i="3"/>
  <c r="BD104" i="3"/>
  <c r="BC104" i="3"/>
  <c r="BA104" i="3"/>
  <c r="G104" i="3"/>
  <c r="BB104" i="3" s="1"/>
  <c r="BE102" i="3"/>
  <c r="BD102" i="3"/>
  <c r="BC102" i="3"/>
  <c r="BB102" i="3"/>
  <c r="BA102" i="3"/>
  <c r="G102" i="3"/>
  <c r="BE100" i="3"/>
  <c r="BD100" i="3"/>
  <c r="BC100" i="3"/>
  <c r="BA100" i="3"/>
  <c r="G100" i="3"/>
  <c r="BB100" i="3" s="1"/>
  <c r="BE98" i="3"/>
  <c r="BD98" i="3"/>
  <c r="BC98" i="3"/>
  <c r="BB98" i="3"/>
  <c r="BA98" i="3"/>
  <c r="G98" i="3"/>
  <c r="BE96" i="3"/>
  <c r="BE135" i="3" s="1"/>
  <c r="I13" i="2" s="1"/>
  <c r="BD96" i="3"/>
  <c r="BC96" i="3"/>
  <c r="BC135" i="3" s="1"/>
  <c r="G13" i="2" s="1"/>
  <c r="BA96" i="3"/>
  <c r="BA135" i="3" s="1"/>
  <c r="E13" i="2" s="1"/>
  <c r="G96" i="3"/>
  <c r="BB96" i="3" s="1"/>
  <c r="BB135" i="3" s="1"/>
  <c r="F13" i="2" s="1"/>
  <c r="B13" i="2"/>
  <c r="A13" i="2"/>
  <c r="BD135" i="3"/>
  <c r="H13" i="2" s="1"/>
  <c r="G135" i="3"/>
  <c r="C135" i="3"/>
  <c r="BE92" i="3"/>
  <c r="BD92" i="3"/>
  <c r="BC92" i="3"/>
  <c r="BA92" i="3"/>
  <c r="G92" i="3"/>
  <c r="BB92" i="3" s="1"/>
  <c r="BE89" i="3"/>
  <c r="BD89" i="3"/>
  <c r="BC89" i="3"/>
  <c r="BB89" i="3"/>
  <c r="BA89" i="3"/>
  <c r="G89" i="3"/>
  <c r="BE86" i="3"/>
  <c r="BD86" i="3"/>
  <c r="BC86" i="3"/>
  <c r="BA86" i="3"/>
  <c r="G86" i="3"/>
  <c r="BB86" i="3" s="1"/>
  <c r="BE83" i="3"/>
  <c r="BD83" i="3"/>
  <c r="BC83" i="3"/>
  <c r="BB83" i="3"/>
  <c r="BA83" i="3"/>
  <c r="G83" i="3"/>
  <c r="BE80" i="3"/>
  <c r="BD80" i="3"/>
  <c r="BC80" i="3"/>
  <c r="BA80" i="3"/>
  <c r="G80" i="3"/>
  <c r="BB80" i="3" s="1"/>
  <c r="BE77" i="3"/>
  <c r="BD77" i="3"/>
  <c r="BC77" i="3"/>
  <c r="BB77" i="3"/>
  <c r="BA77" i="3"/>
  <c r="G77" i="3"/>
  <c r="BE74" i="3"/>
  <c r="BD74" i="3"/>
  <c r="BC74" i="3"/>
  <c r="BA74" i="3"/>
  <c r="G74" i="3"/>
  <c r="BB74" i="3" s="1"/>
  <c r="BE71" i="3"/>
  <c r="BE94" i="3" s="1"/>
  <c r="I12" i="2" s="1"/>
  <c r="BD71" i="3"/>
  <c r="BC71" i="3"/>
  <c r="BC94" i="3" s="1"/>
  <c r="G12" i="2" s="1"/>
  <c r="BB71" i="3"/>
  <c r="BA71" i="3"/>
  <c r="BA94" i="3" s="1"/>
  <c r="E12" i="2" s="1"/>
  <c r="G71" i="3"/>
  <c r="B12" i="2"/>
  <c r="A12" i="2"/>
  <c r="BD94" i="3"/>
  <c r="H12" i="2" s="1"/>
  <c r="G94" i="3"/>
  <c r="C94" i="3"/>
  <c r="BE66" i="3"/>
  <c r="BD66" i="3"/>
  <c r="BC66" i="3"/>
  <c r="BB66" i="3"/>
  <c r="BA66" i="3"/>
  <c r="G66" i="3"/>
  <c r="BE64" i="3"/>
  <c r="BD64" i="3"/>
  <c r="BC64" i="3"/>
  <c r="BA64" i="3"/>
  <c r="G64" i="3"/>
  <c r="BB64" i="3" s="1"/>
  <c r="BE61" i="3"/>
  <c r="BD61" i="3"/>
  <c r="BC61" i="3"/>
  <c r="BB61" i="3"/>
  <c r="BA61" i="3"/>
  <c r="G61" i="3"/>
  <c r="BE58" i="3"/>
  <c r="BD58" i="3"/>
  <c r="BC58" i="3"/>
  <c r="BA58" i="3"/>
  <c r="G58" i="3"/>
  <c r="BB58" i="3" s="1"/>
  <c r="BE55" i="3"/>
  <c r="BD55" i="3"/>
  <c r="BC55" i="3"/>
  <c r="BB55" i="3"/>
  <c r="BA55" i="3"/>
  <c r="G55" i="3"/>
  <c r="BE52" i="3"/>
  <c r="BD52" i="3"/>
  <c r="BC52" i="3"/>
  <c r="BA52" i="3"/>
  <c r="G52" i="3"/>
  <c r="BB52" i="3" s="1"/>
  <c r="BE49" i="3"/>
  <c r="BD49" i="3"/>
  <c r="BC49" i="3"/>
  <c r="BB49" i="3"/>
  <c r="BA49" i="3"/>
  <c r="G49" i="3"/>
  <c r="BE46" i="3"/>
  <c r="BD46" i="3"/>
  <c r="BC46" i="3"/>
  <c r="BA46" i="3"/>
  <c r="G46" i="3"/>
  <c r="BB46" i="3" s="1"/>
  <c r="BE43" i="3"/>
  <c r="BE69" i="3" s="1"/>
  <c r="I11" i="2" s="1"/>
  <c r="BD43" i="3"/>
  <c r="BC43" i="3"/>
  <c r="BC69" i="3" s="1"/>
  <c r="G11" i="2" s="1"/>
  <c r="BB43" i="3"/>
  <c r="BA43" i="3"/>
  <c r="BA69" i="3" s="1"/>
  <c r="E11" i="2" s="1"/>
  <c r="G43" i="3"/>
  <c r="B11" i="2"/>
  <c r="A11" i="2"/>
  <c r="BD69" i="3"/>
  <c r="H11" i="2" s="1"/>
  <c r="G69" i="3"/>
  <c r="C69" i="3"/>
  <c r="BE39" i="3"/>
  <c r="BD39" i="3"/>
  <c r="BC39" i="3"/>
  <c r="BB39" i="3"/>
  <c r="BA39" i="3"/>
  <c r="G39" i="3"/>
  <c r="BE36" i="3"/>
  <c r="BD36" i="3"/>
  <c r="BC36" i="3"/>
  <c r="BA36" i="3"/>
  <c r="G36" i="3"/>
  <c r="BB36" i="3" s="1"/>
  <c r="BE34" i="3"/>
  <c r="BD34" i="3"/>
  <c r="BC34" i="3"/>
  <c r="BB34" i="3"/>
  <c r="BA34" i="3"/>
  <c r="G34" i="3"/>
  <c r="BE31" i="3"/>
  <c r="BD31" i="3"/>
  <c r="BC31" i="3"/>
  <c r="BA31" i="3"/>
  <c r="G31" i="3"/>
  <c r="BB31" i="3" s="1"/>
  <c r="BE28" i="3"/>
  <c r="BE41" i="3" s="1"/>
  <c r="I10" i="2" s="1"/>
  <c r="BD28" i="3"/>
  <c r="BC28" i="3"/>
  <c r="BC41" i="3" s="1"/>
  <c r="G10" i="2" s="1"/>
  <c r="BB28" i="3"/>
  <c r="BA28" i="3"/>
  <c r="BA41" i="3" s="1"/>
  <c r="E10" i="2" s="1"/>
  <c r="G28" i="3"/>
  <c r="B10" i="2"/>
  <c r="A10" i="2"/>
  <c r="BD41" i="3"/>
  <c r="H10" i="2" s="1"/>
  <c r="G41" i="3"/>
  <c r="C41" i="3"/>
  <c r="BE25" i="3"/>
  <c r="BE26" i="3" s="1"/>
  <c r="I9" i="2" s="1"/>
  <c r="BD25" i="3"/>
  <c r="BC25" i="3"/>
  <c r="BC26" i="3" s="1"/>
  <c r="G9" i="2" s="1"/>
  <c r="BB25" i="3"/>
  <c r="BA25" i="3"/>
  <c r="BA26" i="3" s="1"/>
  <c r="E9" i="2" s="1"/>
  <c r="G25" i="3"/>
  <c r="B9" i="2"/>
  <c r="A9" i="2"/>
  <c r="BD26" i="3"/>
  <c r="H9" i="2" s="1"/>
  <c r="BB26" i="3"/>
  <c r="F9" i="2" s="1"/>
  <c r="G26" i="3"/>
  <c r="C26" i="3"/>
  <c r="BE20" i="3"/>
  <c r="BD20" i="3"/>
  <c r="BC20" i="3"/>
  <c r="BB20" i="3"/>
  <c r="BA20" i="3"/>
  <c r="G20" i="3"/>
  <c r="BE17" i="3"/>
  <c r="BD17" i="3"/>
  <c r="BC17" i="3"/>
  <c r="BB17" i="3"/>
  <c r="BA17" i="3"/>
  <c r="G17" i="3"/>
  <c r="BE16" i="3"/>
  <c r="BE23" i="3" s="1"/>
  <c r="I8" i="2" s="1"/>
  <c r="BD16" i="3"/>
  <c r="BC16" i="3"/>
  <c r="BC23" i="3" s="1"/>
  <c r="G8" i="2" s="1"/>
  <c r="BB16" i="3"/>
  <c r="BA16" i="3"/>
  <c r="BA23" i="3" s="1"/>
  <c r="E8" i="2" s="1"/>
  <c r="G16" i="3"/>
  <c r="B8" i="2"/>
  <c r="A8" i="2"/>
  <c r="BD23" i="3"/>
  <c r="H8" i="2" s="1"/>
  <c r="BB23" i="3"/>
  <c r="F8" i="2" s="1"/>
  <c r="G23" i="3"/>
  <c r="C23" i="3"/>
  <c r="BE11" i="3"/>
  <c r="BD11" i="3"/>
  <c r="BC11" i="3"/>
  <c r="BB11" i="3"/>
  <c r="BA11" i="3"/>
  <c r="G11" i="3"/>
  <c r="BE8" i="3"/>
  <c r="BE14" i="3" s="1"/>
  <c r="I7" i="2" s="1"/>
  <c r="BD8" i="3"/>
  <c r="BC8" i="3"/>
  <c r="BC14" i="3" s="1"/>
  <c r="G7" i="2" s="1"/>
  <c r="BB8" i="3"/>
  <c r="BA8" i="3"/>
  <c r="BA14" i="3" s="1"/>
  <c r="E7" i="2" s="1"/>
  <c r="G8" i="3"/>
  <c r="B7" i="2"/>
  <c r="A7" i="2"/>
  <c r="BD14" i="3"/>
  <c r="H7" i="2" s="1"/>
  <c r="BB14" i="3"/>
  <c r="F7" i="2" s="1"/>
  <c r="G14" i="3"/>
  <c r="C1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69" i="3" l="1"/>
  <c r="F11" i="2" s="1"/>
  <c r="H15" i="2"/>
  <c r="C17" i="1" s="1"/>
  <c r="E15" i="2"/>
  <c r="I15" i="2"/>
  <c r="C21" i="1" s="1"/>
  <c r="G15" i="2"/>
  <c r="C18" i="1" s="1"/>
  <c r="BB41" i="3"/>
  <c r="F10" i="2" s="1"/>
  <c r="BB94" i="3"/>
  <c r="F12" i="2" s="1"/>
  <c r="F15" i="2" s="1"/>
  <c r="C16" i="1" s="1"/>
  <c r="C15" i="1" l="1"/>
  <c r="C19" i="1" s="1"/>
  <c r="C22" i="1" s="1"/>
  <c r="G21" i="1"/>
  <c r="G20" i="1"/>
  <c r="G19" i="1"/>
  <c r="G18" i="1"/>
  <c r="G17" i="1"/>
  <c r="G16" i="1"/>
  <c r="G15" i="1" l="1"/>
  <c r="G23" i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<sst xmlns="http://schemas.openxmlformats.org/spreadsheetml/2006/main" count="415" uniqueCount="236">
  <si>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</si>
  <si>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</si>
  <si>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</si>
  <si>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</si>
  <si>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</si>
  <si>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</si>
  <si>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</si>
  <si>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</si>
  <si>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</si>
  <si>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</si>
  <si>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</si>
  <si>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</si>
  <si>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</si>
  <si>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</si>
  <si>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</si>
  <si>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</si>
  <si>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</si>
  <si>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</si>
  <si>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</si>
  <si>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</si>
  <si>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</si>
  <si>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</si>
  <si>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</si>
  <si>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</si>
  <si>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</si>
  <si>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</si>
  <si>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</si>
  <si>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</si>
  <si>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</si>
  <si>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</si>
  <si>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</si>
  <si>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</si>
  <si>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</si>
  <si>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</si>
  <si>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</si>
  <si>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</si>
  <si>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</si>
  <si>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</si>
  <si>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</si>
  <si>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</si>
  <si>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</si>
  <si>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</si>
  <si>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</si>
  <si>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</si>
  <si>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</si>
  <si>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</si>
  <si>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</si>
  <si>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</si>
  <si>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</si>
  <si>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</si>
  <si>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</si>
  <si>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</si>
  <si>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</si>
  <si>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</si>
  <si>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</si>
  <si>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</si>
  <si>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</si>
  <si>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</si>
  <si>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</si>
  <si>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</si>
  <si>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</si>
  <si>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</si>
  <si>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</si>
  <si>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</si>
  <si>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</si>
  <si>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</si>
  <si>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</si>
  <si>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</si>
  <si>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</si>
  <si>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</si>
  <si>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</si>
  <si>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</si>
  <si>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</si>
  <si>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</si>
  <si>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</si>
  <si>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</si>
  <si>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32</t>
  </si>
  <si>
    <t>Vytápění 1.NP</t>
  </si>
  <si>
    <t>61</t>
  </si>
  <si>
    <t>Upravy povrchů vnitřní</t>
  </si>
  <si>
    <t>612403399R00</t>
  </si>
  <si>
    <t xml:space="preserve">Hrubá výplň rýh ve stěnách maltou </t>
  </si>
  <si>
    <t>m2</t>
  </si>
  <si>
    <t>.</t>
  </si>
  <si>
    <t>9*0,1</t>
  </si>
  <si>
    <t>612403403RZ3</t>
  </si>
  <si>
    <t xml:space="preserve">Vyplň kapes maltou se zapravením povrchu </t>
  </si>
  <si>
    <t>26</t>
  </si>
  <si>
    <t>97</t>
  </si>
  <si>
    <t>Prorážení otvorů</t>
  </si>
  <si>
    <t>970031035R00</t>
  </si>
  <si>
    <t xml:space="preserve">Vrtání jádrové do zdiva cihelného d 35-39 mm </t>
  </si>
  <si>
    <t>m</t>
  </si>
  <si>
    <t>973031324R00</t>
  </si>
  <si>
    <t xml:space="preserve">Vysekání kapes zeď cihel. MVC, pl. 0,1m2, hl. 15cm </t>
  </si>
  <si>
    <t>kus</t>
  </si>
  <si>
    <t>Obnažení připojovacího potrubí vytápění</t>
  </si>
  <si>
    <t>974031143R00</t>
  </si>
  <si>
    <t xml:space="preserve">Vysekání rýh ve zdi cihelné 7 x 10 cm </t>
  </si>
  <si>
    <t>6+1,2+1+0,8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</si>
  <si>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</si>
  <si>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</si>
  <si>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</si>
  <si>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</si>
  <si>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</si>
  <si>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</si>
  <si>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</si>
  <si>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722181212RT5</t>
  </si>
  <si>
    <t>Izolace návl.lpolyetylénová tl. stěny 9 mm vnitřní průměr 15 mm</t>
  </si>
  <si>
    <t>Termoizolační trubice z pěnového polyetylenu s uzavřenou buněčnou strukturou.</t>
  </si>
  <si>
    <t>722181213RT7</t>
  </si>
  <si>
    <t>Izolace návl.polyethylénová tl. stěny 13 mm vnitřní průměr 22 mm</t>
  </si>
  <si>
    <t>28377670.RZZ</t>
  </si>
  <si>
    <t>Páska samolepicí š. 38 mm, dl. 20m</t>
  </si>
  <si>
    <t>56</t>
  </si>
  <si>
    <t>28377691.RZ3</t>
  </si>
  <si>
    <t>Lepidlo na polyet.návl.izolaci 500 ml</t>
  </si>
  <si>
    <t>Pro lepení příčných i podélných spojů trubic</t>
  </si>
  <si>
    <t>998713201R00</t>
  </si>
  <si>
    <t xml:space="preserve">Přesun hmot pro izolace tepelné, výšky do 6 m </t>
  </si>
  <si>
    <t>733</t>
  </si>
  <si>
    <t>Rozvod potrubí</t>
  </si>
  <si>
    <t>230040024R00</t>
  </si>
  <si>
    <t xml:space="preserve">Zhotovení vnějšího závitu "G", DN 1/2" </t>
  </si>
  <si>
    <t>30</t>
  </si>
  <si>
    <t>230040025R00</t>
  </si>
  <si>
    <t xml:space="preserve">Zhotovení vnějšího závitu "G", DN 3/4" </t>
  </si>
  <si>
    <t>2</t>
  </si>
  <si>
    <t>733163102R00</t>
  </si>
  <si>
    <t xml:space="preserve">Potrubí z měděných trubek vytápění D 15 x 1,0 mm </t>
  </si>
  <si>
    <t>11+12+17,5</t>
  </si>
  <si>
    <t>733163104R00</t>
  </si>
  <si>
    <t xml:space="preserve">Potrubí z měděných trubek vytápění D 22 x 1 ,0mm </t>
  </si>
  <si>
    <t>733165002R00</t>
  </si>
  <si>
    <t xml:space="preserve">Montáž tvar.vytáp.Cu páj. na měkko D15-22mm 1spoj </t>
  </si>
  <si>
    <t>.Přechod závitový ocel/CU</t>
  </si>
  <si>
    <t>733191910RZ3</t>
  </si>
  <si>
    <t xml:space="preserve">Oprava-montáž potrubí závit.DN 15 </t>
  </si>
  <si>
    <t>.Odřezání ocelové trubky pro připojení přechodu ocel/CU</t>
  </si>
  <si>
    <t>31945743</t>
  </si>
  <si>
    <t>Přechod přímý 4270G 15 x 1/2 vnitřní závit,  bronz</t>
  </si>
  <si>
    <t>998733201R00</t>
  </si>
  <si>
    <t xml:space="preserve">Přesun hmot pro rozvody potrubí, výšky do 6 m </t>
  </si>
  <si>
    <t>904      R02</t>
  </si>
  <si>
    <t>Hzs-zkoušky v ramci montaz.praci Topná zkouška</t>
  </si>
  <si>
    <t>hod</t>
  </si>
  <si>
    <t>8</t>
  </si>
  <si>
    <t>734</t>
  </si>
  <si>
    <t>Armatury</t>
  </si>
  <si>
    <t>734209113R00</t>
  </si>
  <si>
    <t xml:space="preserve">Montáž armatur závitových,se 2závity, G 1/2 </t>
  </si>
  <si>
    <t>28</t>
  </si>
  <si>
    <t>734261401RZ3</t>
  </si>
  <si>
    <t>Arm roh,přím, G1/2x15 EK přípoj radiátoru VK vč.montáže</t>
  </si>
  <si>
    <t>3</t>
  </si>
  <si>
    <t>734261409T00</t>
  </si>
  <si>
    <t>Mtž - spoj eurokonus 15 vč.materiálu</t>
  </si>
  <si>
    <t>34</t>
  </si>
  <si>
    <t>734291971R00</t>
  </si>
  <si>
    <t xml:space="preserve">Hlavice ovládání term.ventilů termostatické TR 11 </t>
  </si>
  <si>
    <t>14</t>
  </si>
  <si>
    <t>734291973R00</t>
  </si>
  <si>
    <t xml:space="preserve">Hlavice ovládání term.ventilů termostatické pro VK </t>
  </si>
  <si>
    <t>551200075</t>
  </si>
  <si>
    <t>Ventil radiátorový term.s přípojem EKx1/2"</t>
  </si>
  <si>
    <t>551200110</t>
  </si>
  <si>
    <t>Šroubení regulační - přípoj na EK x 1/2"</t>
  </si>
  <si>
    <t>Šroubení k regulaci nebo uzavření.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</si>
  <si>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</si>
  <si>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</si>
  <si>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</si>
  <si>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</si>
  <si>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</si>
  <si>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</si>
  <si>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17</t>
  </si>
  <si>
    <t>735159110R00</t>
  </si>
  <si>
    <t xml:space="preserve">Montáž panelových těles 1řadých do délky 1500 mm </t>
  </si>
  <si>
    <t>4</t>
  </si>
  <si>
    <t>735159230R00</t>
  </si>
  <si>
    <t xml:space="preserve">Montáž panelových těles 2řadých do délky 1980 mm </t>
  </si>
  <si>
    <t>12</t>
  </si>
  <si>
    <t>735159330R00</t>
  </si>
  <si>
    <t xml:space="preserve">Montáž panelových těles 3řadých do délky 1980 mm </t>
  </si>
  <si>
    <t>735191905R00</t>
  </si>
  <si>
    <t xml:space="preserve">Oprava - odvzdušnění otopných těles </t>
  </si>
  <si>
    <t>735191910F00</t>
  </si>
  <si>
    <t xml:space="preserve">Napuštění vody do otopného systému </t>
  </si>
  <si>
    <t>soubor</t>
  </si>
  <si>
    <t>48441503</t>
  </si>
  <si>
    <t>Konzola navrtávací univerzální15/120</t>
  </si>
  <si>
    <t>sada</t>
  </si>
  <si>
    <t>17+17+1</t>
  </si>
  <si>
    <t>48460153.O</t>
  </si>
  <si>
    <t>Těleso otopné CNK 11-600/400 mm</t>
  </si>
  <si>
    <t>48460157.O</t>
  </si>
  <si>
    <t>Těleso otopné CNK 11-600/800 mm</t>
  </si>
  <si>
    <t>48460260.O</t>
  </si>
  <si>
    <t>Těleso otopné CNM 11-600/520 mm</t>
  </si>
  <si>
    <t>48460367.O</t>
  </si>
  <si>
    <t>Těleso otopné CNK 21-600/600 mm</t>
  </si>
  <si>
    <t>48460370.O</t>
  </si>
  <si>
    <t>Těleso otopné CNK 21-600/920 mm</t>
  </si>
  <si>
    <t>48460603.O</t>
  </si>
  <si>
    <t>Těleso otopné CNK 22-600/600 mm</t>
  </si>
  <si>
    <t>48460604.O</t>
  </si>
  <si>
    <t>Těleso otopné CNK 22-600/720 mm</t>
  </si>
  <si>
    <t>48460606.O</t>
  </si>
  <si>
    <t>Těleso otopné CNK 22-600/920 mm</t>
  </si>
  <si>
    <t>48460607.O</t>
  </si>
  <si>
    <t>Těleso otopné CNK 22-600/1000 mm</t>
  </si>
  <si>
    <t>48460613.O</t>
  </si>
  <si>
    <t>Těleso otopné CNK 22-600/1800 mm</t>
  </si>
  <si>
    <t>48460732.O</t>
  </si>
  <si>
    <t>Těleso otopné CNM 22-600/600 mm</t>
  </si>
  <si>
    <t>48460970.O</t>
  </si>
  <si>
    <t>Těleso otopné CNM 33-600/1800mm</t>
  </si>
  <si>
    <t>998735201R00</t>
  </si>
  <si>
    <t xml:space="preserve">Přesun hmot pro otopná tělesa, výšky do 6 m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</si>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</sst>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32</v>
      </c>
      <c r="D2" s="5" t="str">
        <f>Rekapitulace!G2</f>
        <v>Vytápění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Rekapitulace!A20</f>
        <v>0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Rekapitulace!A21</f>
        <v>0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Rekapitulace!A22</f>
        <v>0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Rekapitulace!A23</f>
        <v>0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Rekapitulace!A24</f>
        <v>0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>
        <f>Rekapitulace!A25</f>
        <v>0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Rekapitulace!A26</f>
        <v>0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17" sqref="A17:N3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Položky!BA14</f>
        <v>0</v>
      </c>
      <c r="F7" s="211">
        <f>Položky!BB14</f>
        <v>0</v>
      </c>
      <c r="G7" s="211">
        <f>Položky!BC14</f>
        <v>0</v>
      </c>
      <c r="H7" s="211">
        <f>Položky!BD14</f>
        <v>0</v>
      </c>
      <c r="I7" s="212">
        <f>Položky!BE14</f>
        <v>0</v>
      </c>
    </row>
    <row r="8" spans="1:9" s="37" customFormat="1" x14ac:dyDescent="0.2">
      <c r="A8" s="209" t="str">
        <f>Položky!B15</f>
        <v>97</v>
      </c>
      <c r="B8" s="133" t="str">
        <f>Položky!C15</f>
        <v>Prorážení otvorů</v>
      </c>
      <c r="C8" s="69"/>
      <c r="D8" s="134"/>
      <c r="E8" s="210">
        <f>Položky!BA23</f>
        <v>0</v>
      </c>
      <c r="F8" s="211">
        <f>Položky!BB23</f>
        <v>0</v>
      </c>
      <c r="G8" s="211">
        <f>Položky!BC23</f>
        <v>0</v>
      </c>
      <c r="H8" s="211">
        <f>Položky!BD23</f>
        <v>0</v>
      </c>
      <c r="I8" s="212">
        <f>Položky!BE23</f>
        <v>0</v>
      </c>
    </row>
    <row r="9" spans="1:9" s="37" customFormat="1" x14ac:dyDescent="0.2">
      <c r="A9" s="209" t="str">
        <f>Položky!B24</f>
        <v>99</v>
      </c>
      <c r="B9" s="133" t="str">
        <f>Položky!C24</f>
        <v>Staveništní přesun hmot</v>
      </c>
      <c r="C9" s="69"/>
      <c r="D9" s="134"/>
      <c r="E9" s="210">
        <f>Položky!BA26</f>
        <v>0</v>
      </c>
      <c r="F9" s="211">
        <f>Položky!BB26</f>
        <v>0</v>
      </c>
      <c r="G9" s="211">
        <f>Položky!BC26</f>
        <v>0</v>
      </c>
      <c r="H9" s="211">
        <f>Položky!BD26</f>
        <v>0</v>
      </c>
      <c r="I9" s="212">
        <f>Položky!BE26</f>
        <v>0</v>
      </c>
    </row>
    <row r="10" spans="1:9" s="37" customFormat="1" x14ac:dyDescent="0.2">
      <c r="A10" s="209" t="str">
        <f>Položky!B27</f>
        <v>713</v>
      </c>
      <c r="B10" s="133" t="str">
        <f>Položky!C27</f>
        <v>Izolace tepelné</v>
      </c>
      <c r="C10" s="69"/>
      <c r="D10" s="134"/>
      <c r="E10" s="210">
        <f>Položky!BA41</f>
        <v>0</v>
      </c>
      <c r="F10" s="211">
        <f>Položky!BB41</f>
        <v>0</v>
      </c>
      <c r="G10" s="211">
        <f>Položky!BC41</f>
        <v>0</v>
      </c>
      <c r="H10" s="211">
        <f>Položky!BD41</f>
        <v>0</v>
      </c>
      <c r="I10" s="212">
        <f>Položky!BE41</f>
        <v>0</v>
      </c>
    </row>
    <row r="11" spans="1:9" s="37" customFormat="1" x14ac:dyDescent="0.2">
      <c r="A11" s="209" t="str">
        <f>Položky!B42</f>
        <v>733</v>
      </c>
      <c r="B11" s="133" t="str">
        <f>Položky!C42</f>
        <v>Rozvod potrubí</v>
      </c>
      <c r="C11" s="69"/>
      <c r="D11" s="134"/>
      <c r="E11" s="210">
        <f>Položky!BA69</f>
        <v>0</v>
      </c>
      <c r="F11" s="211">
        <f>Položky!BB69</f>
        <v>0</v>
      </c>
      <c r="G11" s="211">
        <f>Položky!BC69</f>
        <v>0</v>
      </c>
      <c r="H11" s="211">
        <f>Položky!BD69</f>
        <v>0</v>
      </c>
      <c r="I11" s="212">
        <f>Položky!BE69</f>
        <v>0</v>
      </c>
    </row>
    <row r="12" spans="1:9" s="37" customFormat="1" x14ac:dyDescent="0.2">
      <c r="A12" s="209" t="str">
        <f>Položky!B70</f>
        <v>734</v>
      </c>
      <c r="B12" s="133" t="str">
        <f>Položky!C70</f>
        <v>Armatury</v>
      </c>
      <c r="C12" s="69"/>
      <c r="D12" s="134"/>
      <c r="E12" s="210">
        <f>Položky!BA94</f>
        <v>0</v>
      </c>
      <c r="F12" s="211">
        <f>Položky!BB94</f>
        <v>0</v>
      </c>
      <c r="G12" s="211">
        <f>Položky!BC94</f>
        <v>0</v>
      </c>
      <c r="H12" s="211">
        <f>Položky!BD94</f>
        <v>0</v>
      </c>
      <c r="I12" s="212">
        <f>Položky!BE94</f>
        <v>0</v>
      </c>
    </row>
    <row r="13" spans="1:9" s="37" customFormat="1" x14ac:dyDescent="0.2">
      <c r="A13" s="209" t="str">
        <f>Položky!B95</f>
        <v>735</v>
      </c>
      <c r="B13" s="133" t="str">
        <f>Položky!C95</f>
        <v>Otopná tělesa</v>
      </c>
      <c r="C13" s="69"/>
      <c r="D13" s="134"/>
      <c r="E13" s="210">
        <f>Položky!BA135</f>
        <v>0</v>
      </c>
      <c r="F13" s="211">
        <f>Položky!BB135</f>
        <v>0</v>
      </c>
      <c r="G13" s="211">
        <f>Položky!BC135</f>
        <v>0</v>
      </c>
      <c r="H13" s="211">
        <f>Položky!BD135</f>
        <v>0</v>
      </c>
      <c r="I13" s="212">
        <f>Položky!BE135</f>
        <v>0</v>
      </c>
    </row>
    <row r="14" spans="1:9" s="37" customFormat="1" ht="13.5" thickBot="1" x14ac:dyDescent="0.25">
      <c r="A14" s="209" t="str">
        <f>Položky!B136</f>
        <v>D96</v>
      </c>
      <c r="B14" s="133" t="str">
        <f>Položky!C136</f>
        <v>Přesuny suti a vybouraných hmot</v>
      </c>
      <c r="C14" s="69"/>
      <c r="D14" s="134"/>
      <c r="E14" s="210">
        <f>Položky!BA153</f>
        <v>0</v>
      </c>
      <c r="F14" s="211">
        <f>Položky!BB153</f>
        <v>0</v>
      </c>
      <c r="G14" s="211">
        <f>Položky!BC153</f>
        <v>0</v>
      </c>
      <c r="H14" s="211">
        <f>Položky!BD153</f>
        <v>0</v>
      </c>
      <c r="I14" s="212">
        <f>Položky!BE153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213"/>
      <c r="B17" s="213"/>
      <c r="C17" s="213"/>
      <c r="D17" s="213"/>
      <c r="E17" s="213"/>
      <c r="F17" s="213"/>
      <c r="G17" s="214"/>
      <c r="H17" s="213"/>
      <c r="I17" s="213"/>
      <c r="J17" s="215"/>
      <c r="K17" s="215"/>
      <c r="L17" s="215"/>
      <c r="M17" s="215"/>
      <c r="N17" s="215"/>
      <c r="BA17" s="43"/>
      <c r="BB17" s="43"/>
      <c r="BC17" s="43"/>
      <c r="BD17" s="43"/>
      <c r="BE17" s="43"/>
    </row>
    <row r="18" spans="1:57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5"/>
      <c r="K18" s="215"/>
      <c r="L18" s="215"/>
      <c r="M18" s="215"/>
      <c r="N18" s="215"/>
    </row>
    <row r="19" spans="1:57" x14ac:dyDescent="0.2">
      <c r="A19" s="217"/>
      <c r="B19" s="217"/>
      <c r="C19" s="217"/>
      <c r="D19" s="216"/>
      <c r="E19" s="218"/>
      <c r="F19" s="218"/>
      <c r="G19" s="219"/>
      <c r="H19" s="220"/>
      <c r="I19" s="220"/>
      <c r="J19" s="215"/>
      <c r="K19" s="215"/>
      <c r="L19" s="215"/>
      <c r="M19" s="215"/>
      <c r="N19" s="215"/>
    </row>
    <row r="20" spans="1:57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N20" s="215"/>
      <c r="BA20">
        <v>0</v>
      </c>
    </row>
    <row r="21" spans="1:57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N21" s="215"/>
      <c r="BA21">
        <v>0</v>
      </c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N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N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N24" s="215"/>
      <c r="BA24">
        <v>1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N25" s="215"/>
      <c r="BA25">
        <v>1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N26" s="215"/>
      <c r="BA26">
        <v>2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N27" s="215"/>
      <c r="BA27">
        <v>2</v>
      </c>
    </row>
    <row r="28" spans="1:57" x14ac:dyDescent="0.2">
      <c r="A28" s="216"/>
      <c r="B28" s="217"/>
      <c r="C28" s="216"/>
      <c r="D28" s="224"/>
      <c r="E28" s="224"/>
      <c r="F28" s="224"/>
      <c r="G28" s="224"/>
      <c r="H28" s="225"/>
      <c r="I28" s="225"/>
      <c r="J28" s="215"/>
      <c r="K28" s="215"/>
      <c r="L28" s="215"/>
      <c r="M28" s="215"/>
      <c r="N28" s="215"/>
    </row>
    <row r="29" spans="1:57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57" x14ac:dyDescent="0.2">
      <c r="A30" s="215"/>
      <c r="B30" s="226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  <c r="N30" s="215"/>
    </row>
    <row r="31" spans="1:57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  <c r="N31" s="215"/>
    </row>
    <row r="32" spans="1:57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  <c r="N32" s="215"/>
    </row>
    <row r="33" spans="1:14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  <c r="N33" s="215"/>
    </row>
    <row r="34" spans="1:14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  <c r="N34" s="215"/>
    </row>
    <row r="35" spans="1:14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  <c r="N35" s="215"/>
    </row>
    <row r="36" spans="1:14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  <c r="M36" s="215"/>
      <c r="N36" s="215"/>
    </row>
    <row r="37" spans="1:14" x14ac:dyDescent="0.2">
      <c r="A37" s="215"/>
      <c r="B37" s="215"/>
      <c r="C37" s="215"/>
      <c r="D37" s="215"/>
      <c r="E37" s="215"/>
      <c r="F37" s="227"/>
      <c r="G37" s="228"/>
      <c r="H37" s="228"/>
      <c r="I37" s="229"/>
      <c r="J37" s="215"/>
      <c r="K37" s="215"/>
      <c r="L37" s="215"/>
      <c r="M37" s="215"/>
      <c r="N37" s="215"/>
    </row>
    <row r="38" spans="1:14" x14ac:dyDescent="0.2">
      <c r="F38" s="142"/>
      <c r="G38" s="143"/>
      <c r="H38" s="143"/>
      <c r="I38" s="144"/>
    </row>
    <row r="39" spans="1:14" x14ac:dyDescent="0.2">
      <c r="F39" s="142"/>
      <c r="G39" s="143"/>
      <c r="H39" s="143"/>
      <c r="I39" s="144"/>
    </row>
    <row r="40" spans="1:14" x14ac:dyDescent="0.2">
      <c r="F40" s="142"/>
      <c r="G40" s="143"/>
      <c r="H40" s="143"/>
      <c r="I40" s="144"/>
    </row>
    <row r="41" spans="1:14" x14ac:dyDescent="0.2">
      <c r="F41" s="142"/>
      <c r="G41" s="143"/>
      <c r="H41" s="143"/>
      <c r="I41" s="144"/>
    </row>
    <row r="42" spans="1:14" x14ac:dyDescent="0.2">
      <c r="F42" s="142"/>
      <c r="G42" s="143"/>
      <c r="H42" s="143"/>
      <c r="I42" s="144"/>
    </row>
    <row r="43" spans="1:14" x14ac:dyDescent="0.2">
      <c r="F43" s="142"/>
      <c r="G43" s="143"/>
      <c r="H43" s="143"/>
      <c r="I43" s="144"/>
    </row>
    <row r="44" spans="1:14" x14ac:dyDescent="0.2">
      <c r="F44" s="142"/>
      <c r="G44" s="143"/>
      <c r="H44" s="143"/>
      <c r="I44" s="144"/>
    </row>
    <row r="45" spans="1:14" x14ac:dyDescent="0.2">
      <c r="F45" s="142"/>
      <c r="G45" s="143"/>
      <c r="H45" s="143"/>
      <c r="I45" s="144"/>
    </row>
    <row r="46" spans="1:14" x14ac:dyDescent="0.2">
      <c r="F46" s="142"/>
      <c r="G46" s="143"/>
      <c r="H46" s="143"/>
      <c r="I46" s="144"/>
    </row>
    <row r="47" spans="1:14" x14ac:dyDescent="0.2">
      <c r="F47" s="142"/>
      <c r="G47" s="143"/>
      <c r="H47" s="143"/>
      <c r="I47" s="144"/>
    </row>
    <row r="48" spans="1:14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26"/>
  <sheetViews>
    <sheetView showGridLines="0" showZeros="0" tabSelected="1" zoomScaleNormal="100" workbookViewId="0">
      <selection activeCell="L24" sqref="L2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32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Vytápění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0.9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0.10712000000000001</v>
      </c>
    </row>
    <row r="9" spans="1:104" x14ac:dyDescent="0.2">
      <c r="A9" s="181"/>
      <c r="B9" s="182"/>
      <c r="C9" s="183" t="s">
        <v>83</v>
      </c>
      <c r="D9" s="184"/>
      <c r="E9" s="184"/>
      <c r="F9" s="184"/>
      <c r="G9" s="185"/>
      <c r="L9" s="186" t="s">
        <v>83</v>
      </c>
      <c r="O9" s="174">
        <v>3</v>
      </c>
    </row>
    <row r="10" spans="1:104" x14ac:dyDescent="0.2">
      <c r="A10" s="181"/>
      <c r="B10" s="187"/>
      <c r="C10" s="188" t="s">
        <v>84</v>
      </c>
      <c r="D10" s="189"/>
      <c r="E10" s="190">
        <v>0.9</v>
      </c>
      <c r="F10" s="191"/>
      <c r="G10" s="192"/>
      <c r="M10" s="186" t="s">
        <v>84</v>
      </c>
      <c r="O10" s="174"/>
    </row>
    <row r="11" spans="1:104" x14ac:dyDescent="0.2">
      <c r="A11" s="175">
        <v>2</v>
      </c>
      <c r="B11" s="176" t="s">
        <v>85</v>
      </c>
      <c r="C11" s="177" t="s">
        <v>86</v>
      </c>
      <c r="D11" s="178" t="s">
        <v>69</v>
      </c>
      <c r="E11" s="179">
        <v>26</v>
      </c>
      <c r="F11" s="179">
        <v>0</v>
      </c>
      <c r="G11" s="180">
        <f>E11*F11</f>
        <v>0</v>
      </c>
      <c r="O11" s="174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4">
        <v>1</v>
      </c>
      <c r="CB11" s="174">
        <v>1</v>
      </c>
      <c r="CZ11" s="146">
        <v>1.8749999999999999E-2</v>
      </c>
    </row>
    <row r="12" spans="1:104" x14ac:dyDescent="0.2">
      <c r="A12" s="181"/>
      <c r="B12" s="182"/>
      <c r="C12" s="183" t="s">
        <v>83</v>
      </c>
      <c r="D12" s="184"/>
      <c r="E12" s="184"/>
      <c r="F12" s="184"/>
      <c r="G12" s="185"/>
      <c r="L12" s="186" t="s">
        <v>83</v>
      </c>
      <c r="O12" s="174">
        <v>3</v>
      </c>
    </row>
    <row r="13" spans="1:104" x14ac:dyDescent="0.2">
      <c r="A13" s="181"/>
      <c r="B13" s="187"/>
      <c r="C13" s="188" t="s">
        <v>87</v>
      </c>
      <c r="D13" s="189"/>
      <c r="E13" s="190">
        <v>26</v>
      </c>
      <c r="F13" s="191"/>
      <c r="G13" s="192"/>
      <c r="M13" s="186">
        <v>26</v>
      </c>
      <c r="O13" s="174"/>
    </row>
    <row r="14" spans="1:104" x14ac:dyDescent="0.2">
      <c r="A14" s="193"/>
      <c r="B14" s="194" t="s">
        <v>70</v>
      </c>
      <c r="C14" s="195" t="str">
        <f>CONCATENATE(B7," ",C7)</f>
        <v>61 Upravy povrchů vnitřní</v>
      </c>
      <c r="D14" s="196"/>
      <c r="E14" s="197"/>
      <c r="F14" s="198"/>
      <c r="G14" s="199">
        <f>SUM(G7:G13)</f>
        <v>0</v>
      </c>
      <c r="O14" s="174">
        <v>4</v>
      </c>
      <c r="BA14" s="200">
        <f>SUM(BA7:BA13)</f>
        <v>0</v>
      </c>
      <c r="BB14" s="200">
        <f>SUM(BB7:BB13)</f>
        <v>0</v>
      </c>
      <c r="BC14" s="200">
        <f>SUM(BC7:BC13)</f>
        <v>0</v>
      </c>
      <c r="BD14" s="200">
        <f>SUM(BD7:BD13)</f>
        <v>0</v>
      </c>
      <c r="BE14" s="200">
        <f>SUM(BE7:BE13)</f>
        <v>0</v>
      </c>
    </row>
    <row r="15" spans="1:104" x14ac:dyDescent="0.2">
      <c r="A15" s="167" t="s">
        <v>67</v>
      </c>
      <c r="B15" s="168" t="s">
        <v>88</v>
      </c>
      <c r="C15" s="169" t="s">
        <v>89</v>
      </c>
      <c r="D15" s="170"/>
      <c r="E15" s="171"/>
      <c r="F15" s="171"/>
      <c r="G15" s="172"/>
      <c r="H15" s="173"/>
      <c r="I15" s="173"/>
      <c r="O15" s="174">
        <v>1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92</v>
      </c>
      <c r="E16" s="179">
        <v>2.1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0</v>
      </c>
    </row>
    <row r="17" spans="1:104" x14ac:dyDescent="0.2">
      <c r="A17" s="175">
        <v>4</v>
      </c>
      <c r="B17" s="176" t="s">
        <v>93</v>
      </c>
      <c r="C17" s="177" t="s">
        <v>94</v>
      </c>
      <c r="D17" s="178" t="s">
        <v>95</v>
      </c>
      <c r="E17" s="179">
        <v>26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1</v>
      </c>
      <c r="CZ17" s="146">
        <v>4.8999999999999998E-4</v>
      </c>
    </row>
    <row r="18" spans="1:104" x14ac:dyDescent="0.2">
      <c r="A18" s="181"/>
      <c r="B18" s="182"/>
      <c r="C18" s="183" t="s">
        <v>96</v>
      </c>
      <c r="D18" s="184"/>
      <c r="E18" s="184"/>
      <c r="F18" s="184"/>
      <c r="G18" s="185"/>
      <c r="L18" s="186" t="s">
        <v>96</v>
      </c>
      <c r="O18" s="174">
        <v>3</v>
      </c>
    </row>
    <row r="19" spans="1:104" x14ac:dyDescent="0.2">
      <c r="A19" s="181"/>
      <c r="B19" s="187"/>
      <c r="C19" s="188" t="s">
        <v>87</v>
      </c>
      <c r="D19" s="189"/>
      <c r="E19" s="190">
        <v>26</v>
      </c>
      <c r="F19" s="191"/>
      <c r="G19" s="192"/>
      <c r="M19" s="186">
        <v>26</v>
      </c>
      <c r="O19" s="174"/>
    </row>
    <row r="20" spans="1:104" x14ac:dyDescent="0.2">
      <c r="A20" s="175">
        <v>5</v>
      </c>
      <c r="B20" s="176" t="s">
        <v>97</v>
      </c>
      <c r="C20" s="177" t="s">
        <v>98</v>
      </c>
      <c r="D20" s="178" t="s">
        <v>92</v>
      </c>
      <c r="E20" s="179">
        <v>9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1</v>
      </c>
      <c r="CZ20" s="146">
        <v>4.8999999999999998E-4</v>
      </c>
    </row>
    <row r="21" spans="1:104" x14ac:dyDescent="0.2">
      <c r="A21" s="181"/>
      <c r="B21" s="182"/>
      <c r="C21" s="183" t="s">
        <v>83</v>
      </c>
      <c r="D21" s="184"/>
      <c r="E21" s="184"/>
      <c r="F21" s="184"/>
      <c r="G21" s="185"/>
      <c r="L21" s="186" t="s">
        <v>83</v>
      </c>
      <c r="O21" s="174">
        <v>3</v>
      </c>
    </row>
    <row r="22" spans="1:104" x14ac:dyDescent="0.2">
      <c r="A22" s="181"/>
      <c r="B22" s="187"/>
      <c r="C22" s="188" t="s">
        <v>99</v>
      </c>
      <c r="D22" s="189"/>
      <c r="E22" s="190">
        <v>9</v>
      </c>
      <c r="F22" s="191"/>
      <c r="G22" s="192"/>
      <c r="M22" s="186" t="s">
        <v>99</v>
      </c>
      <c r="O22" s="174"/>
    </row>
    <row r="23" spans="1:104" x14ac:dyDescent="0.2">
      <c r="A23" s="193"/>
      <c r="B23" s="194" t="s">
        <v>70</v>
      </c>
      <c r="C23" s="195" t="str">
        <f>CONCATENATE(B15," ",C15)</f>
        <v>97 Prorážení otvorů</v>
      </c>
      <c r="D23" s="196"/>
      <c r="E23" s="197"/>
      <c r="F23" s="198"/>
      <c r="G23" s="199">
        <f>SUM(G15:G22)</f>
        <v>0</v>
      </c>
      <c r="O23" s="174">
        <v>4</v>
      </c>
      <c r="BA23" s="200">
        <f>SUM(BA15:BA22)</f>
        <v>0</v>
      </c>
      <c r="BB23" s="200">
        <f>SUM(BB15:BB22)</f>
        <v>0</v>
      </c>
      <c r="BC23" s="200">
        <f>SUM(BC15:BC22)</f>
        <v>0</v>
      </c>
      <c r="BD23" s="200">
        <f>SUM(BD15:BD22)</f>
        <v>0</v>
      </c>
      <c r="BE23" s="200">
        <f>SUM(BE15:BE22)</f>
        <v>0</v>
      </c>
    </row>
    <row r="24" spans="1:104" x14ac:dyDescent="0.2">
      <c r="A24" s="167" t="s">
        <v>67</v>
      </c>
      <c r="B24" s="168" t="s">
        <v>100</v>
      </c>
      <c r="C24" s="169" t="s">
        <v>101</v>
      </c>
      <c r="D24" s="170"/>
      <c r="E24" s="171"/>
      <c r="F24" s="171"/>
      <c r="G24" s="172"/>
      <c r="H24" s="173"/>
      <c r="I24" s="173"/>
      <c r="O24" s="174">
        <v>1</v>
      </c>
    </row>
    <row r="25" spans="1:104" x14ac:dyDescent="0.2">
      <c r="A25" s="175">
        <v>6</v>
      </c>
      <c r="B25" s="176" t="s">
        <v>102</v>
      </c>
      <c r="C25" s="177" t="s">
        <v>103</v>
      </c>
      <c r="D25" s="178" t="s">
        <v>104</v>
      </c>
      <c r="E25" s="179">
        <v>0.60105799999999998</v>
      </c>
      <c r="F25" s="179">
        <v>0</v>
      </c>
      <c r="G25" s="180">
        <f>E25*F25</f>
        <v>0</v>
      </c>
      <c r="O25" s="174">
        <v>2</v>
      </c>
      <c r="AA25" s="146">
        <v>7</v>
      </c>
      <c r="AB25" s="146">
        <v>1</v>
      </c>
      <c r="AC25" s="146">
        <v>2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7</v>
      </c>
      <c r="CB25" s="174">
        <v>1</v>
      </c>
      <c r="CZ25" s="146">
        <v>0</v>
      </c>
    </row>
    <row r="26" spans="1:104" x14ac:dyDescent="0.2">
      <c r="A26" s="193"/>
      <c r="B26" s="194" t="s">
        <v>70</v>
      </c>
      <c r="C26" s="195" t="str">
        <f>CONCATENATE(B24," ",C24)</f>
        <v>99 Staveništní přesun hmot</v>
      </c>
      <c r="D26" s="196"/>
      <c r="E26" s="197"/>
      <c r="F26" s="198"/>
      <c r="G26" s="199">
        <f>SUM(G24:G25)</f>
        <v>0</v>
      </c>
      <c r="O26" s="174">
        <v>4</v>
      </c>
      <c r="BA26" s="200">
        <f>SUM(BA24:BA25)</f>
        <v>0</v>
      </c>
      <c r="BB26" s="200">
        <f>SUM(BB24:BB25)</f>
        <v>0</v>
      </c>
      <c r="BC26" s="200">
        <f>SUM(BC24:BC25)</f>
        <v>0</v>
      </c>
      <c r="BD26" s="200">
        <f>SUM(BD24:BD25)</f>
        <v>0</v>
      </c>
      <c r="BE26" s="200">
        <f>SUM(BE24:BE25)</f>
        <v>0</v>
      </c>
    </row>
    <row r="27" spans="1:104" x14ac:dyDescent="0.2">
      <c r="A27" s="167" t="s">
        <v>67</v>
      </c>
      <c r="B27" s="168" t="s">
        <v>105</v>
      </c>
      <c r="C27" s="169" t="s">
        <v>106</v>
      </c>
      <c r="D27" s="170"/>
      <c r="E27" s="171"/>
      <c r="F27" s="171"/>
      <c r="G27" s="172"/>
      <c r="H27" s="173"/>
      <c r="I27" s="173"/>
      <c r="O27" s="174">
        <v>1</v>
      </c>
    </row>
    <row r="28" spans="1:104" ht="22.5" x14ac:dyDescent="0.2">
      <c r="A28" s="175">
        <v>7</v>
      </c>
      <c r="B28" s="176" t="s">
        <v>107</v>
      </c>
      <c r="C28" s="177" t="s">
        <v>108</v>
      </c>
      <c r="D28" s="178" t="s">
        <v>92</v>
      </c>
      <c r="E28" s="179">
        <v>32</v>
      </c>
      <c r="F28" s="179">
        <v>0</v>
      </c>
      <c r="G28" s="180">
        <f>E28*F28</f>
        <v>0</v>
      </c>
      <c r="O28" s="174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4">
        <v>1</v>
      </c>
      <c r="CB28" s="174">
        <v>7</v>
      </c>
      <c r="CZ28" s="146">
        <v>2.0000000000000002E-5</v>
      </c>
    </row>
    <row r="29" spans="1:104" x14ac:dyDescent="0.2">
      <c r="A29" s="181"/>
      <c r="B29" s="182"/>
      <c r="C29" s="183" t="s">
        <v>109</v>
      </c>
      <c r="D29" s="184"/>
      <c r="E29" s="184"/>
      <c r="F29" s="184"/>
      <c r="G29" s="185"/>
      <c r="L29" s="186" t="s">
        <v>109</v>
      </c>
      <c r="O29" s="174">
        <v>3</v>
      </c>
    </row>
    <row r="30" spans="1:104" x14ac:dyDescent="0.2">
      <c r="A30" s="181"/>
      <c r="B30" s="187"/>
      <c r="C30" s="188" t="s">
        <v>76</v>
      </c>
      <c r="D30" s="189"/>
      <c r="E30" s="190">
        <v>32</v>
      </c>
      <c r="F30" s="191"/>
      <c r="G30" s="192"/>
      <c r="M30" s="186">
        <v>32</v>
      </c>
      <c r="O30" s="174"/>
    </row>
    <row r="31" spans="1:104" ht="22.5" x14ac:dyDescent="0.2">
      <c r="A31" s="175">
        <v>8</v>
      </c>
      <c r="B31" s="176" t="s">
        <v>110</v>
      </c>
      <c r="C31" s="177" t="s">
        <v>111</v>
      </c>
      <c r="D31" s="178" t="s">
        <v>92</v>
      </c>
      <c r="E31" s="179">
        <v>1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7</v>
      </c>
      <c r="CZ31" s="146">
        <v>4.0000000000000003E-5</v>
      </c>
    </row>
    <row r="32" spans="1:104" x14ac:dyDescent="0.2">
      <c r="A32" s="181"/>
      <c r="B32" s="182"/>
      <c r="C32" s="183" t="s">
        <v>109</v>
      </c>
      <c r="D32" s="184"/>
      <c r="E32" s="184"/>
      <c r="F32" s="184"/>
      <c r="G32" s="185"/>
      <c r="L32" s="186" t="s">
        <v>109</v>
      </c>
      <c r="O32" s="174">
        <v>3</v>
      </c>
    </row>
    <row r="33" spans="1:104" x14ac:dyDescent="0.2">
      <c r="A33" s="181"/>
      <c r="B33" s="187"/>
      <c r="C33" s="188" t="s">
        <v>68</v>
      </c>
      <c r="D33" s="189"/>
      <c r="E33" s="190">
        <v>1</v>
      </c>
      <c r="F33" s="191"/>
      <c r="G33" s="192"/>
      <c r="M33" s="186">
        <v>1</v>
      </c>
      <c r="O33" s="174"/>
    </row>
    <row r="34" spans="1:104" x14ac:dyDescent="0.2">
      <c r="A34" s="175">
        <v>9</v>
      </c>
      <c r="B34" s="176" t="s">
        <v>112</v>
      </c>
      <c r="C34" s="177" t="s">
        <v>113</v>
      </c>
      <c r="D34" s="178" t="s">
        <v>92</v>
      </c>
      <c r="E34" s="179">
        <v>56</v>
      </c>
      <c r="F34" s="179">
        <v>0</v>
      </c>
      <c r="G34" s="180">
        <f>E34*F34</f>
        <v>0</v>
      </c>
      <c r="O34" s="174">
        <v>2</v>
      </c>
      <c r="AA34" s="146">
        <v>3</v>
      </c>
      <c r="AB34" s="146">
        <v>7</v>
      </c>
      <c r="AC34" s="146" t="s">
        <v>112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3</v>
      </c>
      <c r="CB34" s="174">
        <v>7</v>
      </c>
      <c r="CZ34" s="146">
        <v>0</v>
      </c>
    </row>
    <row r="35" spans="1:104" x14ac:dyDescent="0.2">
      <c r="A35" s="181"/>
      <c r="B35" s="187"/>
      <c r="C35" s="188" t="s">
        <v>114</v>
      </c>
      <c r="D35" s="189"/>
      <c r="E35" s="190">
        <v>56</v>
      </c>
      <c r="F35" s="191"/>
      <c r="G35" s="192"/>
      <c r="M35" s="186">
        <v>56</v>
      </c>
      <c r="O35" s="174"/>
    </row>
    <row r="36" spans="1:104" x14ac:dyDescent="0.2">
      <c r="A36" s="175">
        <v>10</v>
      </c>
      <c r="B36" s="176" t="s">
        <v>115</v>
      </c>
      <c r="C36" s="177" t="s">
        <v>116</v>
      </c>
      <c r="D36" s="178" t="s">
        <v>69</v>
      </c>
      <c r="E36" s="179">
        <v>1</v>
      </c>
      <c r="F36" s="179">
        <v>0</v>
      </c>
      <c r="G36" s="180">
        <f>E36*F36</f>
        <v>0</v>
      </c>
      <c r="O36" s="174">
        <v>2</v>
      </c>
      <c r="AA36" s="146">
        <v>3</v>
      </c>
      <c r="AB36" s="146">
        <v>7</v>
      </c>
      <c r="AC36" s="146" t="s">
        <v>115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3</v>
      </c>
      <c r="CB36" s="174">
        <v>7</v>
      </c>
      <c r="CZ36" s="146">
        <v>0</v>
      </c>
    </row>
    <row r="37" spans="1:104" x14ac:dyDescent="0.2">
      <c r="A37" s="181"/>
      <c r="B37" s="182"/>
      <c r="C37" s="183" t="s">
        <v>117</v>
      </c>
      <c r="D37" s="184"/>
      <c r="E37" s="184"/>
      <c r="F37" s="184"/>
      <c r="G37" s="185"/>
      <c r="L37" s="186" t="s">
        <v>117</v>
      </c>
      <c r="O37" s="174">
        <v>3</v>
      </c>
    </row>
    <row r="38" spans="1:104" x14ac:dyDescent="0.2">
      <c r="A38" s="181"/>
      <c r="B38" s="187"/>
      <c r="C38" s="188" t="s">
        <v>68</v>
      </c>
      <c r="D38" s="189"/>
      <c r="E38" s="190">
        <v>1</v>
      </c>
      <c r="F38" s="191"/>
      <c r="G38" s="192"/>
      <c r="M38" s="186">
        <v>1</v>
      </c>
      <c r="O38" s="174"/>
    </row>
    <row r="39" spans="1:104" x14ac:dyDescent="0.2">
      <c r="A39" s="175">
        <v>11</v>
      </c>
      <c r="B39" s="176" t="s">
        <v>118</v>
      </c>
      <c r="C39" s="177" t="s">
        <v>119</v>
      </c>
      <c r="D39" s="178" t="s">
        <v>58</v>
      </c>
      <c r="E39" s="179"/>
      <c r="F39" s="179">
        <v>0</v>
      </c>
      <c r="G39" s="180">
        <f>E39*F39</f>
        <v>0</v>
      </c>
      <c r="O39" s="174">
        <v>2</v>
      </c>
      <c r="AA39" s="146">
        <v>7</v>
      </c>
      <c r="AB39" s="146">
        <v>1002</v>
      </c>
      <c r="AC39" s="146">
        <v>5</v>
      </c>
      <c r="AZ39" s="146">
        <v>2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7</v>
      </c>
      <c r="CB39" s="174">
        <v>1002</v>
      </c>
      <c r="CZ39" s="146">
        <v>0</v>
      </c>
    </row>
    <row r="40" spans="1:104" x14ac:dyDescent="0.2">
      <c r="A40" s="181"/>
      <c r="B40" s="182"/>
      <c r="C40" s="183" t="s">
        <v>83</v>
      </c>
      <c r="D40" s="184"/>
      <c r="E40" s="184"/>
      <c r="F40" s="184"/>
      <c r="G40" s="185"/>
      <c r="L40" s="186" t="s">
        <v>83</v>
      </c>
      <c r="O40" s="174">
        <v>3</v>
      </c>
    </row>
    <row r="41" spans="1:104" x14ac:dyDescent="0.2">
      <c r="A41" s="193"/>
      <c r="B41" s="194" t="s">
        <v>70</v>
      </c>
      <c r="C41" s="195" t="str">
        <f>CONCATENATE(B27," ",C27)</f>
        <v>713 Izolace tepelné</v>
      </c>
      <c r="D41" s="196"/>
      <c r="E41" s="197"/>
      <c r="F41" s="198"/>
      <c r="G41" s="199">
        <f>SUM(G27:G40)</f>
        <v>0</v>
      </c>
      <c r="O41" s="174">
        <v>4</v>
      </c>
      <c r="BA41" s="200">
        <f>SUM(BA27:BA40)</f>
        <v>0</v>
      </c>
      <c r="BB41" s="200">
        <f>SUM(BB27:BB40)</f>
        <v>0</v>
      </c>
      <c r="BC41" s="200">
        <f>SUM(BC27:BC40)</f>
        <v>0</v>
      </c>
      <c r="BD41" s="200">
        <f>SUM(BD27:BD40)</f>
        <v>0</v>
      </c>
      <c r="BE41" s="200">
        <f>SUM(BE27:BE40)</f>
        <v>0</v>
      </c>
    </row>
    <row r="42" spans="1:104" x14ac:dyDescent="0.2">
      <c r="A42" s="167" t="s">
        <v>67</v>
      </c>
      <c r="B42" s="168" t="s">
        <v>120</v>
      </c>
      <c r="C42" s="169" t="s">
        <v>121</v>
      </c>
      <c r="D42" s="170"/>
      <c r="E42" s="171"/>
      <c r="F42" s="171"/>
      <c r="G42" s="172"/>
      <c r="H42" s="173"/>
      <c r="I42" s="173"/>
      <c r="O42" s="174">
        <v>1</v>
      </c>
    </row>
    <row r="43" spans="1:104" x14ac:dyDescent="0.2">
      <c r="A43" s="175">
        <v>12</v>
      </c>
      <c r="B43" s="176" t="s">
        <v>122</v>
      </c>
      <c r="C43" s="177" t="s">
        <v>123</v>
      </c>
      <c r="D43" s="178" t="s">
        <v>95</v>
      </c>
      <c r="E43" s="179">
        <v>30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0</v>
      </c>
    </row>
    <row r="44" spans="1:104" x14ac:dyDescent="0.2">
      <c r="A44" s="181"/>
      <c r="B44" s="182"/>
      <c r="C44" s="183"/>
      <c r="D44" s="184"/>
      <c r="E44" s="184"/>
      <c r="F44" s="184"/>
      <c r="G44" s="185"/>
      <c r="L44" s="186"/>
      <c r="O44" s="174">
        <v>3</v>
      </c>
    </row>
    <row r="45" spans="1:104" x14ac:dyDescent="0.2">
      <c r="A45" s="181"/>
      <c r="B45" s="187"/>
      <c r="C45" s="188" t="s">
        <v>124</v>
      </c>
      <c r="D45" s="189"/>
      <c r="E45" s="190">
        <v>30</v>
      </c>
      <c r="F45" s="191"/>
      <c r="G45" s="192"/>
      <c r="M45" s="186">
        <v>30</v>
      </c>
      <c r="O45" s="174"/>
    </row>
    <row r="46" spans="1:104" x14ac:dyDescent="0.2">
      <c r="A46" s="175">
        <v>13</v>
      </c>
      <c r="B46" s="176" t="s">
        <v>125</v>
      </c>
      <c r="C46" s="177" t="s">
        <v>126</v>
      </c>
      <c r="D46" s="178" t="s">
        <v>95</v>
      </c>
      <c r="E46" s="179">
        <v>2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2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81"/>
      <c r="B47" s="182"/>
      <c r="C47" s="183"/>
      <c r="D47" s="184"/>
      <c r="E47" s="184"/>
      <c r="F47" s="184"/>
      <c r="G47" s="185"/>
      <c r="L47" s="186"/>
      <c r="O47" s="174">
        <v>3</v>
      </c>
    </row>
    <row r="48" spans="1:104" x14ac:dyDescent="0.2">
      <c r="A48" s="181"/>
      <c r="B48" s="187"/>
      <c r="C48" s="188" t="s">
        <v>127</v>
      </c>
      <c r="D48" s="189"/>
      <c r="E48" s="190">
        <v>2</v>
      </c>
      <c r="F48" s="191"/>
      <c r="G48" s="192"/>
      <c r="M48" s="186">
        <v>2</v>
      </c>
      <c r="O48" s="174"/>
    </row>
    <row r="49" spans="1:104" x14ac:dyDescent="0.2">
      <c r="A49" s="175">
        <v>14</v>
      </c>
      <c r="B49" s="176" t="s">
        <v>128</v>
      </c>
      <c r="C49" s="177" t="s">
        <v>129</v>
      </c>
      <c r="D49" s="178" t="s">
        <v>92</v>
      </c>
      <c r="E49" s="179">
        <v>40.5</v>
      </c>
      <c r="F49" s="179">
        <v>0</v>
      </c>
      <c r="G49" s="180">
        <f>E49*F49</f>
        <v>0</v>
      </c>
      <c r="O49" s="174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4">
        <v>1</v>
      </c>
      <c r="CB49" s="174">
        <v>7</v>
      </c>
      <c r="CZ49" s="146">
        <v>7.6000000000000004E-4</v>
      </c>
    </row>
    <row r="50" spans="1:104" x14ac:dyDescent="0.2">
      <c r="A50" s="181"/>
      <c r="B50" s="182"/>
      <c r="C50" s="183" t="s">
        <v>83</v>
      </c>
      <c r="D50" s="184"/>
      <c r="E50" s="184"/>
      <c r="F50" s="184"/>
      <c r="G50" s="185"/>
      <c r="L50" s="186" t="s">
        <v>83</v>
      </c>
      <c r="O50" s="174">
        <v>3</v>
      </c>
    </row>
    <row r="51" spans="1:104" x14ac:dyDescent="0.2">
      <c r="A51" s="181"/>
      <c r="B51" s="187"/>
      <c r="C51" s="188" t="s">
        <v>130</v>
      </c>
      <c r="D51" s="189"/>
      <c r="E51" s="190">
        <v>40.5</v>
      </c>
      <c r="F51" s="191"/>
      <c r="G51" s="192"/>
      <c r="M51" s="186" t="s">
        <v>130</v>
      </c>
      <c r="O51" s="174"/>
    </row>
    <row r="52" spans="1:104" x14ac:dyDescent="0.2">
      <c r="A52" s="175">
        <v>15</v>
      </c>
      <c r="B52" s="176" t="s">
        <v>131</v>
      </c>
      <c r="C52" s="177" t="s">
        <v>132</v>
      </c>
      <c r="D52" s="178" t="s">
        <v>92</v>
      </c>
      <c r="E52" s="179">
        <v>2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4">
        <v>1</v>
      </c>
      <c r="CB52" s="174">
        <v>7</v>
      </c>
      <c r="CZ52" s="146">
        <v>1.01E-3</v>
      </c>
    </row>
    <row r="53" spans="1:104" x14ac:dyDescent="0.2">
      <c r="A53" s="181"/>
      <c r="B53" s="182"/>
      <c r="C53" s="183" t="s">
        <v>83</v>
      </c>
      <c r="D53" s="184"/>
      <c r="E53" s="184"/>
      <c r="F53" s="184"/>
      <c r="G53" s="185"/>
      <c r="L53" s="186" t="s">
        <v>83</v>
      </c>
      <c r="O53" s="174">
        <v>3</v>
      </c>
    </row>
    <row r="54" spans="1:104" x14ac:dyDescent="0.2">
      <c r="A54" s="181"/>
      <c r="B54" s="187"/>
      <c r="C54" s="188" t="s">
        <v>127</v>
      </c>
      <c r="D54" s="189"/>
      <c r="E54" s="190">
        <v>2</v>
      </c>
      <c r="F54" s="191"/>
      <c r="G54" s="192"/>
      <c r="M54" s="186">
        <v>2</v>
      </c>
      <c r="O54" s="174"/>
    </row>
    <row r="55" spans="1:104" x14ac:dyDescent="0.2">
      <c r="A55" s="175">
        <v>16</v>
      </c>
      <c r="B55" s="176" t="s">
        <v>133</v>
      </c>
      <c r="C55" s="177" t="s">
        <v>134</v>
      </c>
      <c r="D55" s="178" t="s">
        <v>95</v>
      </c>
      <c r="E55" s="179">
        <v>32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7</v>
      </c>
      <c r="CZ55" s="146">
        <v>1.0000000000000001E-5</v>
      </c>
    </row>
    <row r="56" spans="1:104" x14ac:dyDescent="0.2">
      <c r="A56" s="181"/>
      <c r="B56" s="182"/>
      <c r="C56" s="183" t="s">
        <v>135</v>
      </c>
      <c r="D56" s="184"/>
      <c r="E56" s="184"/>
      <c r="F56" s="184"/>
      <c r="G56" s="185"/>
      <c r="L56" s="186" t="s">
        <v>135</v>
      </c>
      <c r="O56" s="174">
        <v>3</v>
      </c>
    </row>
    <row r="57" spans="1:104" x14ac:dyDescent="0.2">
      <c r="A57" s="181"/>
      <c r="B57" s="187"/>
      <c r="C57" s="188" t="s">
        <v>76</v>
      </c>
      <c r="D57" s="189"/>
      <c r="E57" s="190">
        <v>32</v>
      </c>
      <c r="F57" s="191"/>
      <c r="G57" s="192"/>
      <c r="M57" s="186">
        <v>32</v>
      </c>
      <c r="O57" s="174"/>
    </row>
    <row r="58" spans="1:104" x14ac:dyDescent="0.2">
      <c r="A58" s="175">
        <v>17</v>
      </c>
      <c r="B58" s="176" t="s">
        <v>136</v>
      </c>
      <c r="C58" s="177" t="s">
        <v>137</v>
      </c>
      <c r="D58" s="178" t="s">
        <v>69</v>
      </c>
      <c r="E58" s="179">
        <v>32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7</v>
      </c>
      <c r="CZ58" s="146">
        <v>5.6999999999999998E-4</v>
      </c>
    </row>
    <row r="59" spans="1:104" x14ac:dyDescent="0.2">
      <c r="A59" s="181"/>
      <c r="B59" s="182"/>
      <c r="C59" s="183" t="s">
        <v>138</v>
      </c>
      <c r="D59" s="184"/>
      <c r="E59" s="184"/>
      <c r="F59" s="184"/>
      <c r="G59" s="185"/>
      <c r="L59" s="186" t="s">
        <v>138</v>
      </c>
      <c r="O59" s="174">
        <v>3</v>
      </c>
    </row>
    <row r="60" spans="1:104" x14ac:dyDescent="0.2">
      <c r="A60" s="181"/>
      <c r="B60" s="187"/>
      <c r="C60" s="188" t="s">
        <v>76</v>
      </c>
      <c r="D60" s="189"/>
      <c r="E60" s="190">
        <v>32</v>
      </c>
      <c r="F60" s="191"/>
      <c r="G60" s="192"/>
      <c r="M60" s="186">
        <v>32</v>
      </c>
      <c r="O60" s="174"/>
    </row>
    <row r="61" spans="1:104" x14ac:dyDescent="0.2">
      <c r="A61" s="175">
        <v>18</v>
      </c>
      <c r="B61" s="176" t="s">
        <v>139</v>
      </c>
      <c r="C61" s="177" t="s">
        <v>140</v>
      </c>
      <c r="D61" s="178" t="s">
        <v>95</v>
      </c>
      <c r="E61" s="179">
        <v>32</v>
      </c>
      <c r="F61" s="179">
        <v>0</v>
      </c>
      <c r="G61" s="180">
        <f>E61*F61</f>
        <v>0</v>
      </c>
      <c r="O61" s="174">
        <v>2</v>
      </c>
      <c r="AA61" s="146">
        <v>3</v>
      </c>
      <c r="AB61" s="146">
        <v>7</v>
      </c>
      <c r="AC61" s="146">
        <v>31945743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3</v>
      </c>
      <c r="CB61" s="174">
        <v>7</v>
      </c>
      <c r="CZ61" s="146">
        <v>0</v>
      </c>
    </row>
    <row r="62" spans="1:104" x14ac:dyDescent="0.2">
      <c r="A62" s="181"/>
      <c r="B62" s="182"/>
      <c r="C62" s="183" t="s">
        <v>135</v>
      </c>
      <c r="D62" s="184"/>
      <c r="E62" s="184"/>
      <c r="F62" s="184"/>
      <c r="G62" s="185"/>
      <c r="L62" s="186" t="s">
        <v>135</v>
      </c>
      <c r="O62" s="174">
        <v>3</v>
      </c>
    </row>
    <row r="63" spans="1:104" x14ac:dyDescent="0.2">
      <c r="A63" s="181"/>
      <c r="B63" s="187"/>
      <c r="C63" s="188" t="s">
        <v>76</v>
      </c>
      <c r="D63" s="189"/>
      <c r="E63" s="190">
        <v>32</v>
      </c>
      <c r="F63" s="191"/>
      <c r="G63" s="192"/>
      <c r="M63" s="186">
        <v>32</v>
      </c>
      <c r="O63" s="174"/>
    </row>
    <row r="64" spans="1:104" x14ac:dyDescent="0.2">
      <c r="A64" s="175">
        <v>19</v>
      </c>
      <c r="B64" s="176" t="s">
        <v>141</v>
      </c>
      <c r="C64" s="177" t="s">
        <v>142</v>
      </c>
      <c r="D64" s="178" t="s">
        <v>58</v>
      </c>
      <c r="E64" s="179"/>
      <c r="F64" s="179">
        <v>0</v>
      </c>
      <c r="G64" s="180">
        <f>E64*F64</f>
        <v>0</v>
      </c>
      <c r="O64" s="174">
        <v>2</v>
      </c>
      <c r="AA64" s="146">
        <v>7</v>
      </c>
      <c r="AB64" s="146">
        <v>1002</v>
      </c>
      <c r="AC64" s="146">
        <v>5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7</v>
      </c>
      <c r="CB64" s="174">
        <v>1002</v>
      </c>
      <c r="CZ64" s="146">
        <v>0</v>
      </c>
    </row>
    <row r="65" spans="1:104" x14ac:dyDescent="0.2">
      <c r="A65" s="181"/>
      <c r="B65" s="182"/>
      <c r="C65" s="183" t="s">
        <v>83</v>
      </c>
      <c r="D65" s="184"/>
      <c r="E65" s="184"/>
      <c r="F65" s="184"/>
      <c r="G65" s="185"/>
      <c r="L65" s="186" t="s">
        <v>83</v>
      </c>
      <c r="O65" s="174">
        <v>3</v>
      </c>
    </row>
    <row r="66" spans="1:104" x14ac:dyDescent="0.2">
      <c r="A66" s="175">
        <v>20</v>
      </c>
      <c r="B66" s="176" t="s">
        <v>143</v>
      </c>
      <c r="C66" s="177" t="s">
        <v>144</v>
      </c>
      <c r="D66" s="178" t="s">
        <v>145</v>
      </c>
      <c r="E66" s="179">
        <v>8</v>
      </c>
      <c r="F66" s="179">
        <v>0</v>
      </c>
      <c r="G66" s="180">
        <f>E66*F66</f>
        <v>0</v>
      </c>
      <c r="O66" s="174">
        <v>2</v>
      </c>
      <c r="AA66" s="146">
        <v>10</v>
      </c>
      <c r="AB66" s="146">
        <v>0</v>
      </c>
      <c r="AC66" s="146">
        <v>8</v>
      </c>
      <c r="AZ66" s="146">
        <v>5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10</v>
      </c>
      <c r="CB66" s="174">
        <v>0</v>
      </c>
      <c r="CZ66" s="146">
        <v>0</v>
      </c>
    </row>
    <row r="67" spans="1:104" x14ac:dyDescent="0.2">
      <c r="A67" s="181"/>
      <c r="B67" s="182"/>
      <c r="C67" s="183" t="s">
        <v>83</v>
      </c>
      <c r="D67" s="184"/>
      <c r="E67" s="184"/>
      <c r="F67" s="184"/>
      <c r="G67" s="185"/>
      <c r="L67" s="186" t="s">
        <v>83</v>
      </c>
      <c r="O67" s="174">
        <v>3</v>
      </c>
    </row>
    <row r="68" spans="1:104" x14ac:dyDescent="0.2">
      <c r="A68" s="181"/>
      <c r="B68" s="187"/>
      <c r="C68" s="188" t="s">
        <v>146</v>
      </c>
      <c r="D68" s="189"/>
      <c r="E68" s="190">
        <v>8</v>
      </c>
      <c r="F68" s="191"/>
      <c r="G68" s="192"/>
      <c r="M68" s="186">
        <v>8</v>
      </c>
      <c r="O68" s="174"/>
    </row>
    <row r="69" spans="1:104" x14ac:dyDescent="0.2">
      <c r="A69" s="193"/>
      <c r="B69" s="194" t="s">
        <v>70</v>
      </c>
      <c r="C69" s="195" t="str">
        <f>CONCATENATE(B42," ",C42)</f>
        <v>733 Rozvod potrubí</v>
      </c>
      <c r="D69" s="196"/>
      <c r="E69" s="197"/>
      <c r="F69" s="198"/>
      <c r="G69" s="199">
        <f>SUM(G42:G68)</f>
        <v>0</v>
      </c>
      <c r="O69" s="174">
        <v>4</v>
      </c>
      <c r="BA69" s="200">
        <f>SUM(BA42:BA68)</f>
        <v>0</v>
      </c>
      <c r="BB69" s="200">
        <f>SUM(BB42:BB68)</f>
        <v>0</v>
      </c>
      <c r="BC69" s="200">
        <f>SUM(BC42:BC68)</f>
        <v>0</v>
      </c>
      <c r="BD69" s="200">
        <f>SUM(BD42:BD68)</f>
        <v>0</v>
      </c>
      <c r="BE69" s="200">
        <f>SUM(BE42:BE68)</f>
        <v>0</v>
      </c>
    </row>
    <row r="70" spans="1:104" x14ac:dyDescent="0.2">
      <c r="A70" s="167" t="s">
        <v>67</v>
      </c>
      <c r="B70" s="168" t="s">
        <v>147</v>
      </c>
      <c r="C70" s="169" t="s">
        <v>148</v>
      </c>
      <c r="D70" s="170"/>
      <c r="E70" s="171"/>
      <c r="F70" s="171"/>
      <c r="G70" s="172"/>
      <c r="H70" s="173"/>
      <c r="I70" s="173"/>
      <c r="O70" s="174">
        <v>1</v>
      </c>
    </row>
    <row r="71" spans="1:104" x14ac:dyDescent="0.2">
      <c r="A71" s="175">
        <v>21</v>
      </c>
      <c r="B71" s="176" t="s">
        <v>149</v>
      </c>
      <c r="C71" s="177" t="s">
        <v>150</v>
      </c>
      <c r="D71" s="178" t="s">
        <v>95</v>
      </c>
      <c r="E71" s="179">
        <v>28</v>
      </c>
      <c r="F71" s="179">
        <v>0</v>
      </c>
      <c r="G71" s="180">
        <f>E71*F71</f>
        <v>0</v>
      </c>
      <c r="O71" s="174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1</v>
      </c>
      <c r="CB71" s="174">
        <v>7</v>
      </c>
      <c r="CZ71" s="146">
        <v>0</v>
      </c>
    </row>
    <row r="72" spans="1:104" x14ac:dyDescent="0.2">
      <c r="A72" s="181"/>
      <c r="B72" s="182"/>
      <c r="C72" s="183" t="s">
        <v>83</v>
      </c>
      <c r="D72" s="184"/>
      <c r="E72" s="184"/>
      <c r="F72" s="184"/>
      <c r="G72" s="185"/>
      <c r="L72" s="186" t="s">
        <v>83</v>
      </c>
      <c r="O72" s="174">
        <v>3</v>
      </c>
    </row>
    <row r="73" spans="1:104" x14ac:dyDescent="0.2">
      <c r="A73" s="181"/>
      <c r="B73" s="187"/>
      <c r="C73" s="188" t="s">
        <v>151</v>
      </c>
      <c r="D73" s="189"/>
      <c r="E73" s="190">
        <v>28</v>
      </c>
      <c r="F73" s="191"/>
      <c r="G73" s="192"/>
      <c r="M73" s="186">
        <v>28</v>
      </c>
      <c r="O73" s="174"/>
    </row>
    <row r="74" spans="1:104" ht="22.5" x14ac:dyDescent="0.2">
      <c r="A74" s="175">
        <v>22</v>
      </c>
      <c r="B74" s="176" t="s">
        <v>152</v>
      </c>
      <c r="C74" s="177" t="s">
        <v>153</v>
      </c>
      <c r="D74" s="178" t="s">
        <v>95</v>
      </c>
      <c r="E74" s="179">
        <v>3</v>
      </c>
      <c r="F74" s="179">
        <v>0</v>
      </c>
      <c r="G74" s="180">
        <f>E74*F74</f>
        <v>0</v>
      </c>
      <c r="O74" s="174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1</v>
      </c>
      <c r="CB74" s="174">
        <v>7</v>
      </c>
      <c r="CZ74" s="146">
        <v>7.1000000000000002E-4</v>
      </c>
    </row>
    <row r="75" spans="1:104" x14ac:dyDescent="0.2">
      <c r="A75" s="181"/>
      <c r="B75" s="182"/>
      <c r="C75" s="183" t="s">
        <v>83</v>
      </c>
      <c r="D75" s="184"/>
      <c r="E75" s="184"/>
      <c r="F75" s="184"/>
      <c r="G75" s="185"/>
      <c r="L75" s="186" t="s">
        <v>83</v>
      </c>
      <c r="O75" s="174">
        <v>3</v>
      </c>
    </row>
    <row r="76" spans="1:104" x14ac:dyDescent="0.2">
      <c r="A76" s="181"/>
      <c r="B76" s="187"/>
      <c r="C76" s="188" t="s">
        <v>154</v>
      </c>
      <c r="D76" s="189"/>
      <c r="E76" s="190">
        <v>3</v>
      </c>
      <c r="F76" s="191"/>
      <c r="G76" s="192"/>
      <c r="M76" s="186">
        <v>3</v>
      </c>
      <c r="O76" s="174"/>
    </row>
    <row r="77" spans="1:104" x14ac:dyDescent="0.2">
      <c r="A77" s="175">
        <v>23</v>
      </c>
      <c r="B77" s="176" t="s">
        <v>155</v>
      </c>
      <c r="C77" s="177" t="s">
        <v>156</v>
      </c>
      <c r="D77" s="178" t="s">
        <v>95</v>
      </c>
      <c r="E77" s="179">
        <v>34</v>
      </c>
      <c r="F77" s="179">
        <v>0</v>
      </c>
      <c r="G77" s="180">
        <f>E77*F77</f>
        <v>0</v>
      </c>
      <c r="O77" s="174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4">
        <v>1</v>
      </c>
      <c r="CB77" s="174">
        <v>7</v>
      </c>
      <c r="CZ77" s="146">
        <v>2.7E-4</v>
      </c>
    </row>
    <row r="78" spans="1:104" x14ac:dyDescent="0.2">
      <c r="A78" s="181"/>
      <c r="B78" s="182"/>
      <c r="C78" s="183" t="s">
        <v>83</v>
      </c>
      <c r="D78" s="184"/>
      <c r="E78" s="184"/>
      <c r="F78" s="184"/>
      <c r="G78" s="185"/>
      <c r="L78" s="186" t="s">
        <v>83</v>
      </c>
      <c r="O78" s="174">
        <v>3</v>
      </c>
    </row>
    <row r="79" spans="1:104" x14ac:dyDescent="0.2">
      <c r="A79" s="181"/>
      <c r="B79" s="187"/>
      <c r="C79" s="188" t="s">
        <v>157</v>
      </c>
      <c r="D79" s="189"/>
      <c r="E79" s="190">
        <v>34</v>
      </c>
      <c r="F79" s="191"/>
      <c r="G79" s="192"/>
      <c r="M79" s="186">
        <v>34</v>
      </c>
      <c r="O79" s="174"/>
    </row>
    <row r="80" spans="1:104" x14ac:dyDescent="0.2">
      <c r="A80" s="175">
        <v>24</v>
      </c>
      <c r="B80" s="176" t="s">
        <v>158</v>
      </c>
      <c r="C80" s="177" t="s">
        <v>159</v>
      </c>
      <c r="D80" s="178" t="s">
        <v>95</v>
      </c>
      <c r="E80" s="179">
        <v>14</v>
      </c>
      <c r="F80" s="179">
        <v>0</v>
      </c>
      <c r="G80" s="180">
        <f>E80*F80</f>
        <v>0</v>
      </c>
      <c r="O80" s="174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1</v>
      </c>
      <c r="CB80" s="174">
        <v>7</v>
      </c>
      <c r="CZ80" s="146">
        <v>1.8000000000000001E-4</v>
      </c>
    </row>
    <row r="81" spans="1:104" x14ac:dyDescent="0.2">
      <c r="A81" s="181"/>
      <c r="B81" s="182"/>
      <c r="C81" s="183" t="s">
        <v>83</v>
      </c>
      <c r="D81" s="184"/>
      <c r="E81" s="184"/>
      <c r="F81" s="184"/>
      <c r="G81" s="185"/>
      <c r="L81" s="186" t="s">
        <v>83</v>
      </c>
      <c r="O81" s="174">
        <v>3</v>
      </c>
    </row>
    <row r="82" spans="1:104" x14ac:dyDescent="0.2">
      <c r="A82" s="181"/>
      <c r="B82" s="187"/>
      <c r="C82" s="188" t="s">
        <v>160</v>
      </c>
      <c r="D82" s="189"/>
      <c r="E82" s="190">
        <v>14</v>
      </c>
      <c r="F82" s="191"/>
      <c r="G82" s="192"/>
      <c r="M82" s="186">
        <v>14</v>
      </c>
      <c r="O82" s="174"/>
    </row>
    <row r="83" spans="1:104" x14ac:dyDescent="0.2">
      <c r="A83" s="175">
        <v>25</v>
      </c>
      <c r="B83" s="176" t="s">
        <v>161</v>
      </c>
      <c r="C83" s="177" t="s">
        <v>162</v>
      </c>
      <c r="D83" s="178" t="s">
        <v>95</v>
      </c>
      <c r="E83" s="179">
        <v>3</v>
      </c>
      <c r="F83" s="179">
        <v>0</v>
      </c>
      <c r="G83" s="180">
        <f>E83*F83</f>
        <v>0</v>
      </c>
      <c r="O83" s="174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4">
        <v>1</v>
      </c>
      <c r="CB83" s="174">
        <v>7</v>
      </c>
      <c r="CZ83" s="146">
        <v>1E-4</v>
      </c>
    </row>
    <row r="84" spans="1:104" x14ac:dyDescent="0.2">
      <c r="A84" s="181"/>
      <c r="B84" s="182"/>
      <c r="C84" s="183" t="s">
        <v>83</v>
      </c>
      <c r="D84" s="184"/>
      <c r="E84" s="184"/>
      <c r="F84" s="184"/>
      <c r="G84" s="185"/>
      <c r="L84" s="186" t="s">
        <v>83</v>
      </c>
      <c r="O84" s="174">
        <v>3</v>
      </c>
    </row>
    <row r="85" spans="1:104" x14ac:dyDescent="0.2">
      <c r="A85" s="181"/>
      <c r="B85" s="187"/>
      <c r="C85" s="188" t="s">
        <v>154</v>
      </c>
      <c r="D85" s="189"/>
      <c r="E85" s="190">
        <v>3</v>
      </c>
      <c r="F85" s="191"/>
      <c r="G85" s="192"/>
      <c r="M85" s="186">
        <v>3</v>
      </c>
      <c r="O85" s="174"/>
    </row>
    <row r="86" spans="1:104" x14ac:dyDescent="0.2">
      <c r="A86" s="175">
        <v>26</v>
      </c>
      <c r="B86" s="176" t="s">
        <v>163</v>
      </c>
      <c r="C86" s="177" t="s">
        <v>164</v>
      </c>
      <c r="D86" s="178" t="s">
        <v>95</v>
      </c>
      <c r="E86" s="179">
        <v>14</v>
      </c>
      <c r="F86" s="179">
        <v>0</v>
      </c>
      <c r="G86" s="180">
        <f>E86*F86</f>
        <v>0</v>
      </c>
      <c r="O86" s="174">
        <v>2</v>
      </c>
      <c r="AA86" s="146">
        <v>3</v>
      </c>
      <c r="AB86" s="146">
        <v>7</v>
      </c>
      <c r="AC86" s="146">
        <v>551200075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3</v>
      </c>
      <c r="CB86" s="174">
        <v>7</v>
      </c>
      <c r="CZ86" s="146">
        <v>0</v>
      </c>
    </row>
    <row r="87" spans="1:104" x14ac:dyDescent="0.2">
      <c r="A87" s="181"/>
      <c r="B87" s="182"/>
      <c r="C87" s="183" t="s">
        <v>83</v>
      </c>
      <c r="D87" s="184"/>
      <c r="E87" s="184"/>
      <c r="F87" s="184"/>
      <c r="G87" s="185"/>
      <c r="L87" s="186" t="s">
        <v>83</v>
      </c>
      <c r="O87" s="174">
        <v>3</v>
      </c>
    </row>
    <row r="88" spans="1:104" x14ac:dyDescent="0.2">
      <c r="A88" s="181"/>
      <c r="B88" s="187"/>
      <c r="C88" s="188" t="s">
        <v>160</v>
      </c>
      <c r="D88" s="189"/>
      <c r="E88" s="190">
        <v>14</v>
      </c>
      <c r="F88" s="191"/>
      <c r="G88" s="192"/>
      <c r="M88" s="186">
        <v>14</v>
      </c>
      <c r="O88" s="174"/>
    </row>
    <row r="89" spans="1:104" x14ac:dyDescent="0.2">
      <c r="A89" s="175">
        <v>27</v>
      </c>
      <c r="B89" s="176" t="s">
        <v>165</v>
      </c>
      <c r="C89" s="177" t="s">
        <v>166</v>
      </c>
      <c r="D89" s="178" t="s">
        <v>95</v>
      </c>
      <c r="E89" s="179">
        <v>14</v>
      </c>
      <c r="F89" s="179">
        <v>0</v>
      </c>
      <c r="G89" s="180">
        <f>E89*F89</f>
        <v>0</v>
      </c>
      <c r="O89" s="174">
        <v>2</v>
      </c>
      <c r="AA89" s="146">
        <v>3</v>
      </c>
      <c r="AB89" s="146">
        <v>7</v>
      </c>
      <c r="AC89" s="146">
        <v>551200110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3</v>
      </c>
      <c r="CB89" s="174">
        <v>7</v>
      </c>
      <c r="CZ89" s="146">
        <v>0</v>
      </c>
    </row>
    <row r="90" spans="1:104" x14ac:dyDescent="0.2">
      <c r="A90" s="181"/>
      <c r="B90" s="182"/>
      <c r="C90" s="183" t="s">
        <v>167</v>
      </c>
      <c r="D90" s="184"/>
      <c r="E90" s="184"/>
      <c r="F90" s="184"/>
      <c r="G90" s="185"/>
      <c r="L90" s="186" t="s">
        <v>167</v>
      </c>
      <c r="O90" s="174">
        <v>3</v>
      </c>
    </row>
    <row r="91" spans="1:104" x14ac:dyDescent="0.2">
      <c r="A91" s="181"/>
      <c r="B91" s="187"/>
      <c r="C91" s="188" t="s">
        <v>160</v>
      </c>
      <c r="D91" s="189"/>
      <c r="E91" s="190">
        <v>14</v>
      </c>
      <c r="F91" s="191"/>
      <c r="G91" s="192"/>
      <c r="M91" s="186">
        <v>14</v>
      </c>
      <c r="O91" s="174"/>
    </row>
    <row r="92" spans="1:104" x14ac:dyDescent="0.2">
      <c r="A92" s="175">
        <v>28</v>
      </c>
      <c r="B92" s="176" t="s">
        <v>168</v>
      </c>
      <c r="C92" s="177" t="s">
        <v>169</v>
      </c>
      <c r="D92" s="178" t="s">
        <v>58</v>
      </c>
      <c r="E92" s="179"/>
      <c r="F92" s="179">
        <v>0</v>
      </c>
      <c r="G92" s="180">
        <f>E92*F92</f>
        <v>0</v>
      </c>
      <c r="O92" s="174">
        <v>2</v>
      </c>
      <c r="AA92" s="146">
        <v>7</v>
      </c>
      <c r="AB92" s="146">
        <v>1002</v>
      </c>
      <c r="AC92" s="146">
        <v>5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7</v>
      </c>
      <c r="CB92" s="174">
        <v>1002</v>
      </c>
      <c r="CZ92" s="146">
        <v>0</v>
      </c>
    </row>
    <row r="93" spans="1:104" x14ac:dyDescent="0.2">
      <c r="A93" s="181"/>
      <c r="B93" s="182"/>
      <c r="C93" s="183" t="s">
        <v>83</v>
      </c>
      <c r="D93" s="184"/>
      <c r="E93" s="184"/>
      <c r="F93" s="184"/>
      <c r="G93" s="185"/>
      <c r="L93" s="186" t="s">
        <v>83</v>
      </c>
      <c r="O93" s="174">
        <v>3</v>
      </c>
    </row>
    <row r="94" spans="1:104" x14ac:dyDescent="0.2">
      <c r="A94" s="193"/>
      <c r="B94" s="194" t="s">
        <v>70</v>
      </c>
      <c r="C94" s="195" t="str">
        <f>CONCATENATE(B70," ",C70)</f>
        <v>734 Armatury</v>
      </c>
      <c r="D94" s="196"/>
      <c r="E94" s="197"/>
      <c r="F94" s="198"/>
      <c r="G94" s="199">
        <f>SUM(G70:G93)</f>
        <v>0</v>
      </c>
      <c r="O94" s="174">
        <v>4</v>
      </c>
      <c r="BA94" s="200">
        <f>SUM(BA70:BA93)</f>
        <v>0</v>
      </c>
      <c r="BB94" s="200">
        <f>SUM(BB70:BB93)</f>
        <v>0</v>
      </c>
      <c r="BC94" s="200">
        <f>SUM(BC70:BC93)</f>
        <v>0</v>
      </c>
      <c r="BD94" s="200">
        <f>SUM(BD70:BD93)</f>
        <v>0</v>
      </c>
      <c r="BE94" s="200">
        <f>SUM(BE70:BE93)</f>
        <v>0</v>
      </c>
    </row>
    <row r="95" spans="1:104" x14ac:dyDescent="0.2">
      <c r="A95" s="167" t="s">
        <v>67</v>
      </c>
      <c r="B95" s="168" t="s">
        <v>170</v>
      </c>
      <c r="C95" s="169" t="s">
        <v>171</v>
      </c>
      <c r="D95" s="170"/>
      <c r="E95" s="171"/>
      <c r="F95" s="171"/>
      <c r="G95" s="172"/>
      <c r="H95" s="173"/>
      <c r="I95" s="173"/>
      <c r="O95" s="174">
        <v>1</v>
      </c>
    </row>
    <row r="96" spans="1:104" x14ac:dyDescent="0.2">
      <c r="A96" s="175">
        <v>29</v>
      </c>
      <c r="B96" s="176" t="s">
        <v>172</v>
      </c>
      <c r="C96" s="177" t="s">
        <v>173</v>
      </c>
      <c r="D96" s="178" t="s">
        <v>95</v>
      </c>
      <c r="E96" s="179">
        <v>17</v>
      </c>
      <c r="F96" s="179">
        <v>0</v>
      </c>
      <c r="G96" s="180">
        <f>E96*F96</f>
        <v>0</v>
      </c>
      <c r="O96" s="174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1</v>
      </c>
      <c r="CB96" s="174">
        <v>7</v>
      </c>
      <c r="CZ96" s="146">
        <v>0</v>
      </c>
    </row>
    <row r="97" spans="1:104" x14ac:dyDescent="0.2">
      <c r="A97" s="181"/>
      <c r="B97" s="187"/>
      <c r="C97" s="188" t="s">
        <v>174</v>
      </c>
      <c r="D97" s="189"/>
      <c r="E97" s="190">
        <v>17</v>
      </c>
      <c r="F97" s="191"/>
      <c r="G97" s="192"/>
      <c r="M97" s="186">
        <v>17</v>
      </c>
      <c r="O97" s="174"/>
    </row>
    <row r="98" spans="1:104" x14ac:dyDescent="0.2">
      <c r="A98" s="175">
        <v>30</v>
      </c>
      <c r="B98" s="176" t="s">
        <v>175</v>
      </c>
      <c r="C98" s="177" t="s">
        <v>176</v>
      </c>
      <c r="D98" s="178" t="s">
        <v>95</v>
      </c>
      <c r="E98" s="179">
        <v>4</v>
      </c>
      <c r="F98" s="179">
        <v>0</v>
      </c>
      <c r="G98" s="180">
        <f>E98*F98</f>
        <v>0</v>
      </c>
      <c r="O98" s="174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4">
        <v>1</v>
      </c>
      <c r="CB98" s="174">
        <v>7</v>
      </c>
      <c r="CZ98" s="146">
        <v>0</v>
      </c>
    </row>
    <row r="99" spans="1:104" x14ac:dyDescent="0.2">
      <c r="A99" s="181"/>
      <c r="B99" s="187"/>
      <c r="C99" s="188" t="s">
        <v>177</v>
      </c>
      <c r="D99" s="189"/>
      <c r="E99" s="190">
        <v>4</v>
      </c>
      <c r="F99" s="191"/>
      <c r="G99" s="192"/>
      <c r="M99" s="186">
        <v>4</v>
      </c>
      <c r="O99" s="174"/>
    </row>
    <row r="100" spans="1:104" x14ac:dyDescent="0.2">
      <c r="A100" s="175">
        <v>31</v>
      </c>
      <c r="B100" s="176" t="s">
        <v>178</v>
      </c>
      <c r="C100" s="177" t="s">
        <v>179</v>
      </c>
      <c r="D100" s="178" t="s">
        <v>95</v>
      </c>
      <c r="E100" s="179">
        <v>12</v>
      </c>
      <c r="F100" s="179">
        <v>0</v>
      </c>
      <c r="G100" s="180">
        <f>E100*F100</f>
        <v>0</v>
      </c>
      <c r="O100" s="174">
        <v>2</v>
      </c>
      <c r="AA100" s="146">
        <v>1</v>
      </c>
      <c r="AB100" s="146">
        <v>0</v>
      </c>
      <c r="AC100" s="146">
        <v>0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1</v>
      </c>
      <c r="CB100" s="174">
        <v>0</v>
      </c>
      <c r="CZ100" s="146">
        <v>0</v>
      </c>
    </row>
    <row r="101" spans="1:104" x14ac:dyDescent="0.2">
      <c r="A101" s="181"/>
      <c r="B101" s="187"/>
      <c r="C101" s="188" t="s">
        <v>180</v>
      </c>
      <c r="D101" s="189"/>
      <c r="E101" s="190">
        <v>12</v>
      </c>
      <c r="F101" s="191"/>
      <c r="G101" s="192"/>
      <c r="M101" s="186">
        <v>12</v>
      </c>
      <c r="O101" s="174"/>
    </row>
    <row r="102" spans="1:104" x14ac:dyDescent="0.2">
      <c r="A102" s="175">
        <v>32</v>
      </c>
      <c r="B102" s="176" t="s">
        <v>181</v>
      </c>
      <c r="C102" s="177" t="s">
        <v>182</v>
      </c>
      <c r="D102" s="178" t="s">
        <v>95</v>
      </c>
      <c r="E102" s="179">
        <v>1</v>
      </c>
      <c r="F102" s="179">
        <v>0</v>
      </c>
      <c r="G102" s="180">
        <f>E102*F102</f>
        <v>0</v>
      </c>
      <c r="O102" s="174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1</v>
      </c>
      <c r="CB102" s="174">
        <v>7</v>
      </c>
      <c r="CZ102" s="146">
        <v>0</v>
      </c>
    </row>
    <row r="103" spans="1:104" x14ac:dyDescent="0.2">
      <c r="A103" s="181"/>
      <c r="B103" s="187"/>
      <c r="C103" s="188" t="s">
        <v>68</v>
      </c>
      <c r="D103" s="189"/>
      <c r="E103" s="190">
        <v>1</v>
      </c>
      <c r="F103" s="191"/>
      <c r="G103" s="192"/>
      <c r="M103" s="186">
        <v>1</v>
      </c>
      <c r="O103" s="174"/>
    </row>
    <row r="104" spans="1:104" x14ac:dyDescent="0.2">
      <c r="A104" s="175">
        <v>33</v>
      </c>
      <c r="B104" s="176" t="s">
        <v>183</v>
      </c>
      <c r="C104" s="177" t="s">
        <v>184</v>
      </c>
      <c r="D104" s="178" t="s">
        <v>95</v>
      </c>
      <c r="E104" s="179">
        <v>17</v>
      </c>
      <c r="F104" s="179">
        <v>0</v>
      </c>
      <c r="G104" s="180">
        <f>E104*F104</f>
        <v>0</v>
      </c>
      <c r="O104" s="174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4">
        <v>1</v>
      </c>
      <c r="CB104" s="174">
        <v>7</v>
      </c>
      <c r="CZ104" s="146">
        <v>0</v>
      </c>
    </row>
    <row r="105" spans="1:104" x14ac:dyDescent="0.2">
      <c r="A105" s="181"/>
      <c r="B105" s="187"/>
      <c r="C105" s="188" t="s">
        <v>174</v>
      </c>
      <c r="D105" s="189"/>
      <c r="E105" s="190">
        <v>17</v>
      </c>
      <c r="F105" s="191"/>
      <c r="G105" s="192"/>
      <c r="M105" s="186">
        <v>17</v>
      </c>
      <c r="O105" s="174"/>
    </row>
    <row r="106" spans="1:104" x14ac:dyDescent="0.2">
      <c r="A106" s="175">
        <v>34</v>
      </c>
      <c r="B106" s="176" t="s">
        <v>185</v>
      </c>
      <c r="C106" s="177" t="s">
        <v>186</v>
      </c>
      <c r="D106" s="178" t="s">
        <v>187</v>
      </c>
      <c r="E106" s="179">
        <v>1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4">
        <v>1</v>
      </c>
      <c r="CB106" s="174">
        <v>7</v>
      </c>
      <c r="CZ106" s="146">
        <v>0</v>
      </c>
    </row>
    <row r="107" spans="1:104" x14ac:dyDescent="0.2">
      <c r="A107" s="181"/>
      <c r="B107" s="187"/>
      <c r="C107" s="188" t="s">
        <v>68</v>
      </c>
      <c r="D107" s="189"/>
      <c r="E107" s="190">
        <v>1</v>
      </c>
      <c r="F107" s="191"/>
      <c r="G107" s="192"/>
      <c r="M107" s="186">
        <v>1</v>
      </c>
      <c r="O107" s="174"/>
    </row>
    <row r="108" spans="1:104" x14ac:dyDescent="0.2">
      <c r="A108" s="175">
        <v>35</v>
      </c>
      <c r="B108" s="176" t="s">
        <v>188</v>
      </c>
      <c r="C108" s="177" t="s">
        <v>189</v>
      </c>
      <c r="D108" s="178" t="s">
        <v>190</v>
      </c>
      <c r="E108" s="179">
        <v>35</v>
      </c>
      <c r="F108" s="179">
        <v>0</v>
      </c>
      <c r="G108" s="180">
        <f>E108*F108</f>
        <v>0</v>
      </c>
      <c r="O108" s="174">
        <v>2</v>
      </c>
      <c r="AA108" s="146">
        <v>3</v>
      </c>
      <c r="AB108" s="146">
        <v>7</v>
      </c>
      <c r="AC108" s="146">
        <v>48441503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4">
        <v>3</v>
      </c>
      <c r="CB108" s="174">
        <v>7</v>
      </c>
      <c r="CZ108" s="146">
        <v>0</v>
      </c>
    </row>
    <row r="109" spans="1:104" x14ac:dyDescent="0.2">
      <c r="A109" s="181"/>
      <c r="B109" s="187"/>
      <c r="C109" s="188" t="s">
        <v>191</v>
      </c>
      <c r="D109" s="189"/>
      <c r="E109" s="190">
        <v>35</v>
      </c>
      <c r="F109" s="191"/>
      <c r="G109" s="192"/>
      <c r="M109" s="186" t="s">
        <v>191</v>
      </c>
      <c r="O109" s="174"/>
    </row>
    <row r="110" spans="1:104" x14ac:dyDescent="0.2">
      <c r="A110" s="175">
        <v>36</v>
      </c>
      <c r="B110" s="176" t="s">
        <v>192</v>
      </c>
      <c r="C110" s="177" t="s">
        <v>193</v>
      </c>
      <c r="D110" s="178" t="s">
        <v>95</v>
      </c>
      <c r="E110" s="179">
        <v>1</v>
      </c>
      <c r="F110" s="179">
        <v>0</v>
      </c>
      <c r="G110" s="180">
        <f>E110*F110</f>
        <v>0</v>
      </c>
      <c r="O110" s="174">
        <v>2</v>
      </c>
      <c r="AA110" s="146">
        <v>3</v>
      </c>
      <c r="AB110" s="146">
        <v>7</v>
      </c>
      <c r="AC110" s="146" t="s">
        <v>192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4">
        <v>3</v>
      </c>
      <c r="CB110" s="174">
        <v>7</v>
      </c>
      <c r="CZ110" s="146">
        <v>7.8600000000000007E-3</v>
      </c>
    </row>
    <row r="111" spans="1:104" x14ac:dyDescent="0.2">
      <c r="A111" s="181"/>
      <c r="B111" s="187"/>
      <c r="C111" s="188" t="s">
        <v>68</v>
      </c>
      <c r="D111" s="189"/>
      <c r="E111" s="190">
        <v>1</v>
      </c>
      <c r="F111" s="191"/>
      <c r="G111" s="192"/>
      <c r="M111" s="186">
        <v>1</v>
      </c>
      <c r="O111" s="174"/>
    </row>
    <row r="112" spans="1:104" x14ac:dyDescent="0.2">
      <c r="A112" s="175">
        <v>37</v>
      </c>
      <c r="B112" s="176" t="s">
        <v>194</v>
      </c>
      <c r="C112" s="177" t="s">
        <v>195</v>
      </c>
      <c r="D112" s="178" t="s">
        <v>95</v>
      </c>
      <c r="E112" s="179">
        <v>2</v>
      </c>
      <c r="F112" s="179">
        <v>0</v>
      </c>
      <c r="G112" s="180">
        <f>E112*F112</f>
        <v>0</v>
      </c>
      <c r="O112" s="174">
        <v>2</v>
      </c>
      <c r="AA112" s="146">
        <v>3</v>
      </c>
      <c r="AB112" s="146">
        <v>7</v>
      </c>
      <c r="AC112" s="146" t="s">
        <v>194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4">
        <v>3</v>
      </c>
      <c r="CB112" s="174">
        <v>7</v>
      </c>
      <c r="CZ112" s="146">
        <v>1.439E-2</v>
      </c>
    </row>
    <row r="113" spans="1:104" x14ac:dyDescent="0.2">
      <c r="A113" s="181"/>
      <c r="B113" s="187"/>
      <c r="C113" s="188" t="s">
        <v>127</v>
      </c>
      <c r="D113" s="189"/>
      <c r="E113" s="190">
        <v>2</v>
      </c>
      <c r="F113" s="191"/>
      <c r="G113" s="192"/>
      <c r="M113" s="186">
        <v>2</v>
      </c>
      <c r="O113" s="174"/>
    </row>
    <row r="114" spans="1:104" x14ac:dyDescent="0.2">
      <c r="A114" s="175">
        <v>38</v>
      </c>
      <c r="B114" s="176" t="s">
        <v>196</v>
      </c>
      <c r="C114" s="177" t="s">
        <v>197</v>
      </c>
      <c r="D114" s="178" t="s">
        <v>95</v>
      </c>
      <c r="E114" s="179">
        <v>1</v>
      </c>
      <c r="F114" s="179">
        <v>0</v>
      </c>
      <c r="G114" s="180">
        <f>E114*F114</f>
        <v>0</v>
      </c>
      <c r="O114" s="174">
        <v>2</v>
      </c>
      <c r="AA114" s="146">
        <v>3</v>
      </c>
      <c r="AB114" s="146">
        <v>7</v>
      </c>
      <c r="AC114" s="146" t="s">
        <v>196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4">
        <v>3</v>
      </c>
      <c r="CB114" s="174">
        <v>7</v>
      </c>
      <c r="CZ114" s="146">
        <v>1.064E-2</v>
      </c>
    </row>
    <row r="115" spans="1:104" x14ac:dyDescent="0.2">
      <c r="A115" s="181"/>
      <c r="B115" s="187"/>
      <c r="C115" s="188" t="s">
        <v>68</v>
      </c>
      <c r="D115" s="189"/>
      <c r="E115" s="190">
        <v>1</v>
      </c>
      <c r="F115" s="191"/>
      <c r="G115" s="192"/>
      <c r="M115" s="186">
        <v>1</v>
      </c>
      <c r="O115" s="174"/>
    </row>
    <row r="116" spans="1:104" x14ac:dyDescent="0.2">
      <c r="A116" s="175">
        <v>39</v>
      </c>
      <c r="B116" s="176" t="s">
        <v>198</v>
      </c>
      <c r="C116" s="177" t="s">
        <v>199</v>
      </c>
      <c r="D116" s="178" t="s">
        <v>95</v>
      </c>
      <c r="E116" s="179">
        <v>2</v>
      </c>
      <c r="F116" s="179">
        <v>0</v>
      </c>
      <c r="G116" s="180">
        <f>E116*F116</f>
        <v>0</v>
      </c>
      <c r="O116" s="174">
        <v>2</v>
      </c>
      <c r="AA116" s="146">
        <v>3</v>
      </c>
      <c r="AB116" s="146">
        <v>7</v>
      </c>
      <c r="AC116" s="146" t="s">
        <v>198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4">
        <v>3</v>
      </c>
      <c r="CB116" s="174">
        <v>7</v>
      </c>
      <c r="CZ116" s="146">
        <v>1.7420000000000001E-2</v>
      </c>
    </row>
    <row r="117" spans="1:104" x14ac:dyDescent="0.2">
      <c r="A117" s="181"/>
      <c r="B117" s="187"/>
      <c r="C117" s="188" t="s">
        <v>127</v>
      </c>
      <c r="D117" s="189"/>
      <c r="E117" s="190">
        <v>2</v>
      </c>
      <c r="F117" s="191"/>
      <c r="G117" s="192"/>
      <c r="M117" s="186">
        <v>2</v>
      </c>
      <c r="O117" s="174"/>
    </row>
    <row r="118" spans="1:104" x14ac:dyDescent="0.2">
      <c r="A118" s="175">
        <v>40</v>
      </c>
      <c r="B118" s="176" t="s">
        <v>200</v>
      </c>
      <c r="C118" s="177" t="s">
        <v>201</v>
      </c>
      <c r="D118" s="178" t="s">
        <v>95</v>
      </c>
      <c r="E118" s="179">
        <v>3</v>
      </c>
      <c r="F118" s="179">
        <v>0</v>
      </c>
      <c r="G118" s="180">
        <f>E118*F118</f>
        <v>0</v>
      </c>
      <c r="O118" s="174">
        <v>2</v>
      </c>
      <c r="AA118" s="146">
        <v>3</v>
      </c>
      <c r="AB118" s="146">
        <v>7</v>
      </c>
      <c r="AC118" s="146" t="s">
        <v>200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4">
        <v>3</v>
      </c>
      <c r="CB118" s="174">
        <v>7</v>
      </c>
      <c r="CZ118" s="146">
        <v>2.615E-2</v>
      </c>
    </row>
    <row r="119" spans="1:104" x14ac:dyDescent="0.2">
      <c r="A119" s="181"/>
      <c r="B119" s="187"/>
      <c r="C119" s="188" t="s">
        <v>154</v>
      </c>
      <c r="D119" s="189"/>
      <c r="E119" s="190">
        <v>3</v>
      </c>
      <c r="F119" s="191"/>
      <c r="G119" s="192"/>
      <c r="M119" s="186">
        <v>3</v>
      </c>
      <c r="O119" s="174"/>
    </row>
    <row r="120" spans="1:104" x14ac:dyDescent="0.2">
      <c r="A120" s="175">
        <v>41</v>
      </c>
      <c r="B120" s="176" t="s">
        <v>202</v>
      </c>
      <c r="C120" s="177" t="s">
        <v>203</v>
      </c>
      <c r="D120" s="178" t="s">
        <v>95</v>
      </c>
      <c r="E120" s="179">
        <v>1</v>
      </c>
      <c r="F120" s="179">
        <v>0</v>
      </c>
      <c r="G120" s="180">
        <f>E120*F120</f>
        <v>0</v>
      </c>
      <c r="O120" s="174">
        <v>2</v>
      </c>
      <c r="AA120" s="146">
        <v>3</v>
      </c>
      <c r="AB120" s="146">
        <v>7</v>
      </c>
      <c r="AC120" s="146" t="s">
        <v>202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4">
        <v>3</v>
      </c>
      <c r="CB120" s="174">
        <v>7</v>
      </c>
      <c r="CZ120" s="146">
        <v>2.0129999999999999E-2</v>
      </c>
    </row>
    <row r="121" spans="1:104" x14ac:dyDescent="0.2">
      <c r="A121" s="181"/>
      <c r="B121" s="187"/>
      <c r="C121" s="188" t="s">
        <v>68</v>
      </c>
      <c r="D121" s="189"/>
      <c r="E121" s="190">
        <v>1</v>
      </c>
      <c r="F121" s="191"/>
      <c r="G121" s="192"/>
      <c r="M121" s="186">
        <v>1</v>
      </c>
      <c r="O121" s="174"/>
    </row>
    <row r="122" spans="1:104" x14ac:dyDescent="0.2">
      <c r="A122" s="175">
        <v>42</v>
      </c>
      <c r="B122" s="176" t="s">
        <v>204</v>
      </c>
      <c r="C122" s="177" t="s">
        <v>205</v>
      </c>
      <c r="D122" s="178" t="s">
        <v>95</v>
      </c>
      <c r="E122" s="179">
        <v>1</v>
      </c>
      <c r="F122" s="179">
        <v>0</v>
      </c>
      <c r="G122" s="180">
        <f>E122*F122</f>
        <v>0</v>
      </c>
      <c r="O122" s="174">
        <v>2</v>
      </c>
      <c r="AA122" s="146">
        <v>3</v>
      </c>
      <c r="AB122" s="146">
        <v>7</v>
      </c>
      <c r="AC122" s="146" t="s">
        <v>204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4">
        <v>3</v>
      </c>
      <c r="CB122" s="174">
        <v>7</v>
      </c>
      <c r="CZ122" s="146">
        <v>2.392E-2</v>
      </c>
    </row>
    <row r="123" spans="1:104" x14ac:dyDescent="0.2">
      <c r="A123" s="181"/>
      <c r="B123" s="187"/>
      <c r="C123" s="188" t="s">
        <v>68</v>
      </c>
      <c r="D123" s="189"/>
      <c r="E123" s="190">
        <v>1</v>
      </c>
      <c r="F123" s="191"/>
      <c r="G123" s="192"/>
      <c r="M123" s="186">
        <v>1</v>
      </c>
      <c r="O123" s="174"/>
    </row>
    <row r="124" spans="1:104" x14ac:dyDescent="0.2">
      <c r="A124" s="175">
        <v>43</v>
      </c>
      <c r="B124" s="176" t="s">
        <v>206</v>
      </c>
      <c r="C124" s="177" t="s">
        <v>207</v>
      </c>
      <c r="D124" s="178" t="s">
        <v>95</v>
      </c>
      <c r="E124" s="179">
        <v>2</v>
      </c>
      <c r="F124" s="179">
        <v>0</v>
      </c>
      <c r="G124" s="180">
        <f>E124*F124</f>
        <v>0</v>
      </c>
      <c r="O124" s="174">
        <v>2</v>
      </c>
      <c r="AA124" s="146">
        <v>3</v>
      </c>
      <c r="AB124" s="146">
        <v>7</v>
      </c>
      <c r="AC124" s="146" t="s">
        <v>206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4">
        <v>3</v>
      </c>
      <c r="CB124" s="174">
        <v>7</v>
      </c>
      <c r="CZ124" s="146">
        <v>3.0329999999999999E-2</v>
      </c>
    </row>
    <row r="125" spans="1:104" x14ac:dyDescent="0.2">
      <c r="A125" s="181"/>
      <c r="B125" s="187"/>
      <c r="C125" s="188" t="s">
        <v>127</v>
      </c>
      <c r="D125" s="189"/>
      <c r="E125" s="190">
        <v>2</v>
      </c>
      <c r="F125" s="191"/>
      <c r="G125" s="192"/>
      <c r="M125" s="186">
        <v>2</v>
      </c>
      <c r="O125" s="174"/>
    </row>
    <row r="126" spans="1:104" x14ac:dyDescent="0.2">
      <c r="A126" s="175">
        <v>44</v>
      </c>
      <c r="B126" s="176" t="s">
        <v>208</v>
      </c>
      <c r="C126" s="177" t="s">
        <v>209</v>
      </c>
      <c r="D126" s="178" t="s">
        <v>95</v>
      </c>
      <c r="E126" s="179">
        <v>1</v>
      </c>
      <c r="F126" s="179">
        <v>0</v>
      </c>
      <c r="G126" s="180">
        <f>E126*F126</f>
        <v>0</v>
      </c>
      <c r="O126" s="174">
        <v>2</v>
      </c>
      <c r="AA126" s="146">
        <v>3</v>
      </c>
      <c r="AB126" s="146">
        <v>7</v>
      </c>
      <c r="AC126" s="146" t="s">
        <v>208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3</v>
      </c>
      <c r="CB126" s="174">
        <v>7</v>
      </c>
      <c r="CZ126" s="146">
        <v>3.286E-2</v>
      </c>
    </row>
    <row r="127" spans="1:104" x14ac:dyDescent="0.2">
      <c r="A127" s="181"/>
      <c r="B127" s="187"/>
      <c r="C127" s="188" t="s">
        <v>68</v>
      </c>
      <c r="D127" s="189"/>
      <c r="E127" s="190">
        <v>1</v>
      </c>
      <c r="F127" s="191"/>
      <c r="G127" s="192"/>
      <c r="M127" s="186">
        <v>1</v>
      </c>
      <c r="O127" s="174"/>
    </row>
    <row r="128" spans="1:104" x14ac:dyDescent="0.2">
      <c r="A128" s="175">
        <v>45</v>
      </c>
      <c r="B128" s="176" t="s">
        <v>210</v>
      </c>
      <c r="C128" s="177" t="s">
        <v>211</v>
      </c>
      <c r="D128" s="178" t="s">
        <v>95</v>
      </c>
      <c r="E128" s="179">
        <v>1</v>
      </c>
      <c r="F128" s="179">
        <v>0</v>
      </c>
      <c r="G128" s="180">
        <f>E128*F128</f>
        <v>0</v>
      </c>
      <c r="O128" s="174">
        <v>2</v>
      </c>
      <c r="AA128" s="146">
        <v>3</v>
      </c>
      <c r="AB128" s="146">
        <v>7</v>
      </c>
      <c r="AC128" s="146" t="s">
        <v>210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4">
        <v>3</v>
      </c>
      <c r="CB128" s="174">
        <v>7</v>
      </c>
      <c r="CZ128" s="146">
        <v>5.8430000000000003E-2</v>
      </c>
    </row>
    <row r="129" spans="1:104" x14ac:dyDescent="0.2">
      <c r="A129" s="181"/>
      <c r="B129" s="187"/>
      <c r="C129" s="188" t="s">
        <v>68</v>
      </c>
      <c r="D129" s="189"/>
      <c r="E129" s="190">
        <v>1</v>
      </c>
      <c r="F129" s="191"/>
      <c r="G129" s="192"/>
      <c r="M129" s="186">
        <v>1</v>
      </c>
      <c r="O129" s="174"/>
    </row>
    <row r="130" spans="1:104" x14ac:dyDescent="0.2">
      <c r="A130" s="175">
        <v>46</v>
      </c>
      <c r="B130" s="176" t="s">
        <v>212</v>
      </c>
      <c r="C130" s="177" t="s">
        <v>213</v>
      </c>
      <c r="D130" s="178" t="s">
        <v>95</v>
      </c>
      <c r="E130" s="179">
        <v>1</v>
      </c>
      <c r="F130" s="179">
        <v>0</v>
      </c>
      <c r="G130" s="180">
        <f>E130*F130</f>
        <v>0</v>
      </c>
      <c r="O130" s="174">
        <v>2</v>
      </c>
      <c r="AA130" s="146">
        <v>3</v>
      </c>
      <c r="AB130" s="146">
        <v>7</v>
      </c>
      <c r="AC130" s="146" t="s">
        <v>212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4">
        <v>3</v>
      </c>
      <c r="CB130" s="174">
        <v>7</v>
      </c>
      <c r="CZ130" s="146">
        <v>2.095E-2</v>
      </c>
    </row>
    <row r="131" spans="1:104" x14ac:dyDescent="0.2">
      <c r="A131" s="181"/>
      <c r="B131" s="187"/>
      <c r="C131" s="188" t="s">
        <v>68</v>
      </c>
      <c r="D131" s="189"/>
      <c r="E131" s="190">
        <v>1</v>
      </c>
      <c r="F131" s="191"/>
      <c r="G131" s="192"/>
      <c r="M131" s="186">
        <v>1</v>
      </c>
      <c r="O131" s="174"/>
    </row>
    <row r="132" spans="1:104" x14ac:dyDescent="0.2">
      <c r="A132" s="175">
        <v>47</v>
      </c>
      <c r="B132" s="176" t="s">
        <v>214</v>
      </c>
      <c r="C132" s="177" t="s">
        <v>215</v>
      </c>
      <c r="D132" s="178" t="s">
        <v>95</v>
      </c>
      <c r="E132" s="179">
        <v>1</v>
      </c>
      <c r="F132" s="179">
        <v>0</v>
      </c>
      <c r="G132" s="180">
        <f>E132*F132</f>
        <v>0</v>
      </c>
      <c r="O132" s="174">
        <v>2</v>
      </c>
      <c r="AA132" s="146">
        <v>3</v>
      </c>
      <c r="AB132" s="146">
        <v>7</v>
      </c>
      <c r="AC132" s="146" t="s">
        <v>214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3</v>
      </c>
      <c r="CB132" s="174">
        <v>7</v>
      </c>
      <c r="CZ132" s="146">
        <v>8.8090000000000002E-2</v>
      </c>
    </row>
    <row r="133" spans="1:104" x14ac:dyDescent="0.2">
      <c r="A133" s="181"/>
      <c r="B133" s="187"/>
      <c r="C133" s="188" t="s">
        <v>68</v>
      </c>
      <c r="D133" s="189"/>
      <c r="E133" s="190">
        <v>1</v>
      </c>
      <c r="F133" s="191"/>
      <c r="G133" s="192"/>
      <c r="M133" s="186">
        <v>1</v>
      </c>
      <c r="O133" s="174"/>
    </row>
    <row r="134" spans="1:104" x14ac:dyDescent="0.2">
      <c r="A134" s="175">
        <v>48</v>
      </c>
      <c r="B134" s="176" t="s">
        <v>216</v>
      </c>
      <c r="C134" s="177" t="s">
        <v>217</v>
      </c>
      <c r="D134" s="178" t="s">
        <v>58</v>
      </c>
      <c r="E134" s="179"/>
      <c r="F134" s="179">
        <v>0</v>
      </c>
      <c r="G134" s="180">
        <f>E134*F134</f>
        <v>0</v>
      </c>
      <c r="O134" s="174">
        <v>2</v>
      </c>
      <c r="AA134" s="146">
        <v>7</v>
      </c>
      <c r="AB134" s="146">
        <v>1002</v>
      </c>
      <c r="AC134" s="146">
        <v>5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7</v>
      </c>
      <c r="CB134" s="174">
        <v>1002</v>
      </c>
      <c r="CZ134" s="146">
        <v>0</v>
      </c>
    </row>
    <row r="135" spans="1:104" x14ac:dyDescent="0.2">
      <c r="A135" s="193"/>
      <c r="B135" s="194" t="s">
        <v>70</v>
      </c>
      <c r="C135" s="195" t="str">
        <f>CONCATENATE(B95," ",C95)</f>
        <v>735 Otopná tělesa</v>
      </c>
      <c r="D135" s="196"/>
      <c r="E135" s="197"/>
      <c r="F135" s="198"/>
      <c r="G135" s="199">
        <f>SUM(G95:G134)</f>
        <v>0</v>
      </c>
      <c r="O135" s="174">
        <v>4</v>
      </c>
      <c r="BA135" s="200">
        <f>SUM(BA95:BA134)</f>
        <v>0</v>
      </c>
      <c r="BB135" s="200">
        <f>SUM(BB95:BB134)</f>
        <v>0</v>
      </c>
      <c r="BC135" s="200">
        <f>SUM(BC95:BC134)</f>
        <v>0</v>
      </c>
      <c r="BD135" s="200">
        <f>SUM(BD95:BD134)</f>
        <v>0</v>
      </c>
      <c r="BE135" s="200">
        <f>SUM(BE95:BE134)</f>
        <v>0</v>
      </c>
    </row>
    <row r="136" spans="1:104" x14ac:dyDescent="0.2">
      <c r="A136" s="167" t="s">
        <v>67</v>
      </c>
      <c r="B136" s="168" t="s">
        <v>218</v>
      </c>
      <c r="C136" s="169" t="s">
        <v>219</v>
      </c>
      <c r="D136" s="170"/>
      <c r="E136" s="171"/>
      <c r="F136" s="171"/>
      <c r="G136" s="172"/>
      <c r="H136" s="173"/>
      <c r="I136" s="173"/>
      <c r="O136" s="174">
        <v>1</v>
      </c>
    </row>
    <row r="137" spans="1:104" x14ac:dyDescent="0.2">
      <c r="A137" s="175">
        <v>49</v>
      </c>
      <c r="B137" s="176" t="s">
        <v>220</v>
      </c>
      <c r="C137" s="177" t="s">
        <v>221</v>
      </c>
      <c r="D137" s="178" t="s">
        <v>104</v>
      </c>
      <c r="E137" s="179">
        <v>0.51174600000000003</v>
      </c>
      <c r="F137" s="179">
        <v>0</v>
      </c>
      <c r="G137" s="180">
        <f>E137*F137</f>
        <v>0</v>
      </c>
      <c r="O137" s="174">
        <v>2</v>
      </c>
      <c r="AA137" s="146">
        <v>8</v>
      </c>
      <c r="AB137" s="146">
        <v>0</v>
      </c>
      <c r="AC137" s="146">
        <v>3</v>
      </c>
      <c r="AZ137" s="146">
        <v>1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4">
        <v>8</v>
      </c>
      <c r="CB137" s="174">
        <v>0</v>
      </c>
      <c r="CZ137" s="146">
        <v>0</v>
      </c>
    </row>
    <row r="138" spans="1:104" x14ac:dyDescent="0.2">
      <c r="A138" s="181"/>
      <c r="B138" s="182"/>
      <c r="C138" s="183" t="s">
        <v>83</v>
      </c>
      <c r="D138" s="184"/>
      <c r="E138" s="184"/>
      <c r="F138" s="184"/>
      <c r="G138" s="185"/>
      <c r="L138" s="186" t="s">
        <v>83</v>
      </c>
      <c r="O138" s="174">
        <v>3</v>
      </c>
    </row>
    <row r="139" spans="1:104" x14ac:dyDescent="0.2">
      <c r="A139" s="175">
        <v>50</v>
      </c>
      <c r="B139" s="176" t="s">
        <v>222</v>
      </c>
      <c r="C139" s="177" t="s">
        <v>223</v>
      </c>
      <c r="D139" s="178" t="s">
        <v>104</v>
      </c>
      <c r="E139" s="179">
        <v>0.51174600000000003</v>
      </c>
      <c r="F139" s="179">
        <v>0</v>
      </c>
      <c r="G139" s="180">
        <f>E139*F139</f>
        <v>0</v>
      </c>
      <c r="O139" s="174">
        <v>2</v>
      </c>
      <c r="AA139" s="146">
        <v>8</v>
      </c>
      <c r="AB139" s="146">
        <v>0</v>
      </c>
      <c r="AC139" s="146">
        <v>3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4">
        <v>8</v>
      </c>
      <c r="CB139" s="174">
        <v>0</v>
      </c>
      <c r="CZ139" s="146">
        <v>0</v>
      </c>
    </row>
    <row r="140" spans="1:104" x14ac:dyDescent="0.2">
      <c r="A140" s="181"/>
      <c r="B140" s="182"/>
      <c r="C140" s="183" t="s">
        <v>83</v>
      </c>
      <c r="D140" s="184"/>
      <c r="E140" s="184"/>
      <c r="F140" s="184"/>
      <c r="G140" s="185"/>
      <c r="L140" s="186" t="s">
        <v>83</v>
      </c>
      <c r="O140" s="174">
        <v>3</v>
      </c>
    </row>
    <row r="141" spans="1:104" x14ac:dyDescent="0.2">
      <c r="A141" s="175">
        <v>51</v>
      </c>
      <c r="B141" s="176" t="s">
        <v>224</v>
      </c>
      <c r="C141" s="177" t="s">
        <v>225</v>
      </c>
      <c r="D141" s="178" t="s">
        <v>104</v>
      </c>
      <c r="E141" s="179">
        <v>0.51174600000000003</v>
      </c>
      <c r="F141" s="179">
        <v>0</v>
      </c>
      <c r="G141" s="180">
        <f>E141*F141</f>
        <v>0</v>
      </c>
      <c r="O141" s="174">
        <v>2</v>
      </c>
      <c r="AA141" s="146">
        <v>8</v>
      </c>
      <c r="AB141" s="146">
        <v>0</v>
      </c>
      <c r="AC141" s="146">
        <v>3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4">
        <v>8</v>
      </c>
      <c r="CB141" s="174">
        <v>0</v>
      </c>
      <c r="CZ141" s="146">
        <v>0</v>
      </c>
    </row>
    <row r="142" spans="1:104" x14ac:dyDescent="0.2">
      <c r="A142" s="181"/>
      <c r="B142" s="182"/>
      <c r="C142" s="183" t="s">
        <v>83</v>
      </c>
      <c r="D142" s="184"/>
      <c r="E142" s="184"/>
      <c r="F142" s="184"/>
      <c r="G142" s="185"/>
      <c r="L142" s="186" t="s">
        <v>83</v>
      </c>
      <c r="O142" s="174">
        <v>3</v>
      </c>
    </row>
    <row r="143" spans="1:104" x14ac:dyDescent="0.2">
      <c r="A143" s="175">
        <v>52</v>
      </c>
      <c r="B143" s="176" t="s">
        <v>226</v>
      </c>
      <c r="C143" s="177" t="s">
        <v>227</v>
      </c>
      <c r="D143" s="178" t="s">
        <v>104</v>
      </c>
      <c r="E143" s="179">
        <v>9.7231740000000002</v>
      </c>
      <c r="F143" s="179">
        <v>0</v>
      </c>
      <c r="G143" s="180">
        <f>E143*F143</f>
        <v>0</v>
      </c>
      <c r="O143" s="174">
        <v>2</v>
      </c>
      <c r="AA143" s="146">
        <v>8</v>
      </c>
      <c r="AB143" s="146">
        <v>0</v>
      </c>
      <c r="AC143" s="146">
        <v>3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4">
        <v>8</v>
      </c>
      <c r="CB143" s="174">
        <v>0</v>
      </c>
      <c r="CZ143" s="146">
        <v>0</v>
      </c>
    </row>
    <row r="144" spans="1:104" x14ac:dyDescent="0.2">
      <c r="A144" s="181"/>
      <c r="B144" s="182"/>
      <c r="C144" s="183" t="s">
        <v>83</v>
      </c>
      <c r="D144" s="184"/>
      <c r="E144" s="184"/>
      <c r="F144" s="184"/>
      <c r="G144" s="185"/>
      <c r="L144" s="186" t="s">
        <v>83</v>
      </c>
      <c r="O144" s="174">
        <v>3</v>
      </c>
    </row>
    <row r="145" spans="1:104" x14ac:dyDescent="0.2">
      <c r="A145" s="175">
        <v>53</v>
      </c>
      <c r="B145" s="176" t="s">
        <v>228</v>
      </c>
      <c r="C145" s="177" t="s">
        <v>229</v>
      </c>
      <c r="D145" s="178" t="s">
        <v>104</v>
      </c>
      <c r="E145" s="179">
        <v>0.51174600000000003</v>
      </c>
      <c r="F145" s="179">
        <v>0</v>
      </c>
      <c r="G145" s="180">
        <f>E145*F145</f>
        <v>0</v>
      </c>
      <c r="O145" s="174">
        <v>2</v>
      </c>
      <c r="AA145" s="146">
        <v>8</v>
      </c>
      <c r="AB145" s="146">
        <v>0</v>
      </c>
      <c r="AC145" s="146">
        <v>3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4">
        <v>8</v>
      </c>
      <c r="CB145" s="174">
        <v>0</v>
      </c>
      <c r="CZ145" s="146">
        <v>0</v>
      </c>
    </row>
    <row r="146" spans="1:104" x14ac:dyDescent="0.2">
      <c r="A146" s="181"/>
      <c r="B146" s="182"/>
      <c r="C146" s="183" t="s">
        <v>83</v>
      </c>
      <c r="D146" s="184"/>
      <c r="E146" s="184"/>
      <c r="F146" s="184"/>
      <c r="G146" s="185"/>
      <c r="L146" s="186" t="s">
        <v>83</v>
      </c>
      <c r="O146" s="174">
        <v>3</v>
      </c>
    </row>
    <row r="147" spans="1:104" x14ac:dyDescent="0.2">
      <c r="A147" s="175">
        <v>54</v>
      </c>
      <c r="B147" s="176" t="s">
        <v>230</v>
      </c>
      <c r="C147" s="177" t="s">
        <v>231</v>
      </c>
      <c r="D147" s="178" t="s">
        <v>104</v>
      </c>
      <c r="E147" s="179">
        <v>3.0704760000000002</v>
      </c>
      <c r="F147" s="179">
        <v>0</v>
      </c>
      <c r="G147" s="180">
        <f>E147*F147</f>
        <v>0</v>
      </c>
      <c r="O147" s="174">
        <v>2</v>
      </c>
      <c r="AA147" s="146">
        <v>8</v>
      </c>
      <c r="AB147" s="146">
        <v>0</v>
      </c>
      <c r="AC147" s="146">
        <v>3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4">
        <v>8</v>
      </c>
      <c r="CB147" s="174">
        <v>0</v>
      </c>
      <c r="CZ147" s="146">
        <v>0</v>
      </c>
    </row>
    <row r="148" spans="1:104" x14ac:dyDescent="0.2">
      <c r="A148" s="181"/>
      <c r="B148" s="182"/>
      <c r="C148" s="183" t="s">
        <v>83</v>
      </c>
      <c r="D148" s="184"/>
      <c r="E148" s="184"/>
      <c r="F148" s="184"/>
      <c r="G148" s="185"/>
      <c r="L148" s="186" t="s">
        <v>83</v>
      </c>
      <c r="O148" s="174">
        <v>3</v>
      </c>
    </row>
    <row r="149" spans="1:104" x14ac:dyDescent="0.2">
      <c r="A149" s="175">
        <v>55</v>
      </c>
      <c r="B149" s="176" t="s">
        <v>232</v>
      </c>
      <c r="C149" s="177" t="s">
        <v>233</v>
      </c>
      <c r="D149" s="178" t="s">
        <v>104</v>
      </c>
      <c r="E149" s="179">
        <v>0.51174600000000003</v>
      </c>
      <c r="F149" s="179">
        <v>0</v>
      </c>
      <c r="G149" s="180">
        <f>E149*F149</f>
        <v>0</v>
      </c>
      <c r="O149" s="174">
        <v>2</v>
      </c>
      <c r="AA149" s="146">
        <v>8</v>
      </c>
      <c r="AB149" s="146">
        <v>0</v>
      </c>
      <c r="AC149" s="146">
        <v>3</v>
      </c>
      <c r="AZ149" s="146">
        <v>1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4">
        <v>8</v>
      </c>
      <c r="CB149" s="174">
        <v>0</v>
      </c>
      <c r="CZ149" s="146">
        <v>0</v>
      </c>
    </row>
    <row r="150" spans="1:104" x14ac:dyDescent="0.2">
      <c r="A150" s="181"/>
      <c r="B150" s="182"/>
      <c r="C150" s="183" t="s">
        <v>83</v>
      </c>
      <c r="D150" s="184"/>
      <c r="E150" s="184"/>
      <c r="F150" s="184"/>
      <c r="G150" s="185"/>
      <c r="L150" s="186" t="s">
        <v>83</v>
      </c>
      <c r="O150" s="174">
        <v>3</v>
      </c>
    </row>
    <row r="151" spans="1:104" x14ac:dyDescent="0.2">
      <c r="A151" s="175">
        <v>56</v>
      </c>
      <c r="B151" s="176" t="s">
        <v>234</v>
      </c>
      <c r="C151" s="177" t="s">
        <v>235</v>
      </c>
      <c r="D151" s="178" t="s">
        <v>104</v>
      </c>
      <c r="E151" s="179">
        <v>0.51174600000000003</v>
      </c>
      <c r="F151" s="179">
        <v>0</v>
      </c>
      <c r="G151" s="180">
        <f>E151*F151</f>
        <v>0</v>
      </c>
      <c r="O151" s="174">
        <v>2</v>
      </c>
      <c r="AA151" s="146">
        <v>8</v>
      </c>
      <c r="AB151" s="146">
        <v>0</v>
      </c>
      <c r="AC151" s="146">
        <v>3</v>
      </c>
      <c r="AZ151" s="146">
        <v>1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4">
        <v>8</v>
      </c>
      <c r="CB151" s="174">
        <v>0</v>
      </c>
      <c r="CZ151" s="146">
        <v>0</v>
      </c>
    </row>
    <row r="152" spans="1:104" x14ac:dyDescent="0.2">
      <c r="A152" s="181"/>
      <c r="B152" s="182"/>
      <c r="C152" s="183"/>
      <c r="D152" s="184"/>
      <c r="E152" s="184"/>
      <c r="F152" s="184"/>
      <c r="G152" s="185"/>
      <c r="L152" s="186"/>
      <c r="O152" s="174">
        <v>3</v>
      </c>
    </row>
    <row r="153" spans="1:104" x14ac:dyDescent="0.2">
      <c r="A153" s="193"/>
      <c r="B153" s="194" t="s">
        <v>70</v>
      </c>
      <c r="C153" s="195" t="str">
        <f>CONCATENATE(B136," ",C136)</f>
        <v>D96 Přesuny suti a vybouraných hmot</v>
      </c>
      <c r="D153" s="196"/>
      <c r="E153" s="197"/>
      <c r="F153" s="198"/>
      <c r="G153" s="199">
        <f>SUM(G136:G152)</f>
        <v>0</v>
      </c>
      <c r="O153" s="174">
        <v>4</v>
      </c>
      <c r="BA153" s="200">
        <f>SUM(BA136:BA152)</f>
        <v>0</v>
      </c>
      <c r="BB153" s="200">
        <f>SUM(BB136:BB152)</f>
        <v>0</v>
      </c>
      <c r="BC153" s="200">
        <f>SUM(BC136:BC152)</f>
        <v>0</v>
      </c>
      <c r="BD153" s="200">
        <f>SUM(BD136:BD152)</f>
        <v>0</v>
      </c>
      <c r="BE153" s="200">
        <f>SUM(BE136:BE152)</f>
        <v>0</v>
      </c>
    </row>
    <row r="154" spans="1:104" x14ac:dyDescent="0.2">
      <c r="E154" s="146"/>
    </row>
    <row r="155" spans="1:104" x14ac:dyDescent="0.2">
      <c r="E155" s="146"/>
    </row>
    <row r="156" spans="1:104" x14ac:dyDescent="0.2">
      <c r="E156" s="146"/>
    </row>
    <row r="157" spans="1:104" x14ac:dyDescent="0.2">
      <c r="E157" s="146"/>
    </row>
    <row r="158" spans="1:104" x14ac:dyDescent="0.2">
      <c r="E158" s="146"/>
    </row>
    <row r="159" spans="1:104" x14ac:dyDescent="0.2">
      <c r="E159" s="146"/>
    </row>
    <row r="160" spans="1:104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A177" s="201"/>
      <c r="B177" s="201"/>
      <c r="C177" s="201"/>
      <c r="D177" s="201"/>
      <c r="E177" s="201"/>
      <c r="F177" s="201"/>
      <c r="G177" s="201"/>
    </row>
    <row r="178" spans="1:7" x14ac:dyDescent="0.2">
      <c r="A178" s="201"/>
      <c r="B178" s="201"/>
      <c r="C178" s="201"/>
      <c r="D178" s="201"/>
      <c r="E178" s="201"/>
      <c r="F178" s="201"/>
      <c r="G178" s="201"/>
    </row>
    <row r="179" spans="1:7" x14ac:dyDescent="0.2">
      <c r="A179" s="201"/>
      <c r="B179" s="201"/>
      <c r="C179" s="201"/>
      <c r="D179" s="201"/>
      <c r="E179" s="201"/>
      <c r="F179" s="201"/>
      <c r="G179" s="201"/>
    </row>
    <row r="180" spans="1:7" x14ac:dyDescent="0.2">
      <c r="A180" s="201"/>
      <c r="B180" s="201"/>
      <c r="C180" s="201"/>
      <c r="D180" s="201"/>
      <c r="E180" s="201"/>
      <c r="F180" s="201"/>
      <c r="G180" s="201"/>
    </row>
    <row r="181" spans="1:7" x14ac:dyDescent="0.2">
      <c r="E181" s="146"/>
    </row>
    <row r="182" spans="1:7" x14ac:dyDescent="0.2">
      <c r="E182" s="146"/>
    </row>
    <row r="183" spans="1:7" x14ac:dyDescent="0.2">
      <c r="E183" s="146"/>
    </row>
    <row r="184" spans="1:7" x14ac:dyDescent="0.2">
      <c r="E184" s="146"/>
    </row>
    <row r="185" spans="1:7" x14ac:dyDescent="0.2">
      <c r="E185" s="146"/>
    </row>
    <row r="186" spans="1:7" x14ac:dyDescent="0.2">
      <c r="E186" s="146"/>
    </row>
    <row r="187" spans="1:7" x14ac:dyDescent="0.2">
      <c r="E187" s="146"/>
    </row>
    <row r="188" spans="1:7" x14ac:dyDescent="0.2">
      <c r="E188" s="146"/>
    </row>
    <row r="189" spans="1:7" x14ac:dyDescent="0.2">
      <c r="E189" s="146"/>
    </row>
    <row r="190" spans="1:7" x14ac:dyDescent="0.2">
      <c r="E190" s="146"/>
    </row>
    <row r="191" spans="1:7" x14ac:dyDescent="0.2">
      <c r="E191" s="146"/>
    </row>
    <row r="192" spans="1:7" x14ac:dyDescent="0.2">
      <c r="E192" s="146"/>
    </row>
    <row r="193" spans="5:5" x14ac:dyDescent="0.2">
      <c r="E193" s="146"/>
    </row>
    <row r="194" spans="5:5" x14ac:dyDescent="0.2">
      <c r="E194" s="146"/>
    </row>
    <row r="195" spans="5:5" x14ac:dyDescent="0.2">
      <c r="E195" s="146"/>
    </row>
    <row r="196" spans="5:5" x14ac:dyDescent="0.2">
      <c r="E196" s="146"/>
    </row>
    <row r="197" spans="5:5" x14ac:dyDescent="0.2">
      <c r="E197" s="146"/>
    </row>
    <row r="198" spans="5:5" x14ac:dyDescent="0.2">
      <c r="E198" s="146"/>
    </row>
    <row r="199" spans="5:5" x14ac:dyDescent="0.2">
      <c r="E199" s="146"/>
    </row>
    <row r="200" spans="5:5" x14ac:dyDescent="0.2">
      <c r="E200" s="146"/>
    </row>
    <row r="201" spans="5:5" x14ac:dyDescent="0.2">
      <c r="E201" s="146"/>
    </row>
    <row r="202" spans="5:5" x14ac:dyDescent="0.2">
      <c r="E202" s="146"/>
    </row>
    <row r="203" spans="5:5" x14ac:dyDescent="0.2">
      <c r="E203" s="146"/>
    </row>
    <row r="204" spans="5:5" x14ac:dyDescent="0.2">
      <c r="E204" s="146"/>
    </row>
    <row r="205" spans="5:5" x14ac:dyDescent="0.2">
      <c r="E205" s="146"/>
    </row>
    <row r="206" spans="5:5" x14ac:dyDescent="0.2">
      <c r="E206" s="146"/>
    </row>
    <row r="207" spans="5:5" x14ac:dyDescent="0.2">
      <c r="E207" s="146"/>
    </row>
    <row r="208" spans="5:5" x14ac:dyDescent="0.2">
      <c r="E208" s="146"/>
    </row>
    <row r="209" spans="1:7" x14ac:dyDescent="0.2">
      <c r="E209" s="146"/>
    </row>
    <row r="210" spans="1:7" x14ac:dyDescent="0.2">
      <c r="E210" s="146"/>
    </row>
    <row r="211" spans="1:7" x14ac:dyDescent="0.2">
      <c r="E211" s="146"/>
    </row>
    <row r="212" spans="1:7" x14ac:dyDescent="0.2">
      <c r="A212" s="202"/>
      <c r="B212" s="202"/>
    </row>
    <row r="213" spans="1:7" x14ac:dyDescent="0.2">
      <c r="A213" s="201"/>
      <c r="B213" s="201"/>
      <c r="C213" s="204"/>
      <c r="D213" s="204"/>
      <c r="E213" s="205"/>
      <c r="F213" s="204"/>
      <c r="G213" s="206"/>
    </row>
    <row r="214" spans="1:7" x14ac:dyDescent="0.2">
      <c r="A214" s="207"/>
      <c r="B214" s="207"/>
      <c r="C214" s="201"/>
      <c r="D214" s="201"/>
      <c r="E214" s="208"/>
      <c r="F214" s="201"/>
      <c r="G214" s="201"/>
    </row>
    <row r="215" spans="1:7" x14ac:dyDescent="0.2">
      <c r="A215" s="201"/>
      <c r="B215" s="201"/>
      <c r="C215" s="201"/>
      <c r="D215" s="201"/>
      <c r="E215" s="208"/>
      <c r="F215" s="201"/>
      <c r="G215" s="201"/>
    </row>
    <row r="216" spans="1:7" x14ac:dyDescent="0.2">
      <c r="A216" s="201"/>
      <c r="B216" s="201"/>
      <c r="C216" s="201"/>
      <c r="D216" s="201"/>
      <c r="E216" s="208"/>
      <c r="F216" s="201"/>
      <c r="G216" s="201"/>
    </row>
    <row r="217" spans="1:7" x14ac:dyDescent="0.2">
      <c r="A217" s="201"/>
      <c r="B217" s="201"/>
      <c r="C217" s="201"/>
      <c r="D217" s="201"/>
      <c r="E217" s="208"/>
      <c r="F217" s="201"/>
      <c r="G217" s="201"/>
    </row>
    <row r="218" spans="1:7" x14ac:dyDescent="0.2">
      <c r="A218" s="201"/>
      <c r="B218" s="201"/>
      <c r="C218" s="201"/>
      <c r="D218" s="201"/>
      <c r="E218" s="208"/>
      <c r="F218" s="201"/>
      <c r="G218" s="201"/>
    </row>
    <row r="219" spans="1:7" x14ac:dyDescent="0.2">
      <c r="A219" s="201"/>
      <c r="B219" s="201"/>
      <c r="C219" s="201"/>
      <c r="D219" s="201"/>
      <c r="E219" s="208"/>
      <c r="F219" s="201"/>
      <c r="G219" s="201"/>
    </row>
    <row r="220" spans="1:7" x14ac:dyDescent="0.2">
      <c r="A220" s="201"/>
      <c r="B220" s="201"/>
      <c r="C220" s="201"/>
      <c r="D220" s="201"/>
      <c r="E220" s="208"/>
      <c r="F220" s="201"/>
      <c r="G220" s="201"/>
    </row>
    <row r="221" spans="1:7" x14ac:dyDescent="0.2">
      <c r="A221" s="201"/>
      <c r="B221" s="201"/>
      <c r="C221" s="201"/>
      <c r="D221" s="201"/>
      <c r="E221" s="208"/>
      <c r="F221" s="201"/>
      <c r="G221" s="201"/>
    </row>
    <row r="222" spans="1:7" x14ac:dyDescent="0.2">
      <c r="A222" s="201"/>
      <c r="B222" s="201"/>
      <c r="C222" s="201"/>
      <c r="D222" s="201"/>
      <c r="E222" s="208"/>
      <c r="F222" s="201"/>
      <c r="G222" s="201"/>
    </row>
    <row r="223" spans="1:7" x14ac:dyDescent="0.2">
      <c r="A223" s="201"/>
      <c r="B223" s="201"/>
      <c r="C223" s="201"/>
      <c r="D223" s="201"/>
      <c r="E223" s="208"/>
      <c r="F223" s="201"/>
      <c r="G223" s="201"/>
    </row>
    <row r="224" spans="1:7" x14ac:dyDescent="0.2">
      <c r="A224" s="201"/>
      <c r="B224" s="201"/>
      <c r="C224" s="201"/>
      <c r="D224" s="201"/>
      <c r="E224" s="208"/>
      <c r="F224" s="201"/>
      <c r="G224" s="201"/>
    </row>
    <row r="225" spans="1:7" x14ac:dyDescent="0.2">
      <c r="A225" s="201"/>
      <c r="B225" s="201"/>
      <c r="C225" s="201"/>
      <c r="D225" s="201"/>
      <c r="E225" s="208"/>
      <c r="F225" s="201"/>
      <c r="G225" s="201"/>
    </row>
    <row r="226" spans="1:7" x14ac:dyDescent="0.2">
      <c r="A226" s="201"/>
      <c r="B226" s="201"/>
      <c r="C226" s="201"/>
      <c r="D226" s="201"/>
      <c r="E226" s="208"/>
      <c r="F226" s="201"/>
      <c r="G226" s="201"/>
    </row>
  </sheetData>
  <mergeCells count="79">
    <mergeCell ref="C152:G152"/>
    <mergeCell ref="C133:D133"/>
    <mergeCell ref="C138:G138"/>
    <mergeCell ref="C140:G140"/>
    <mergeCell ref="C142:G142"/>
    <mergeCell ref="C144:G144"/>
    <mergeCell ref="C146:G146"/>
    <mergeCell ref="C148:G148"/>
    <mergeCell ref="C150:G150"/>
    <mergeCell ref="C121:D121"/>
    <mergeCell ref="C123:D123"/>
    <mergeCell ref="C125:D125"/>
    <mergeCell ref="C127:D127"/>
    <mergeCell ref="C129:D129"/>
    <mergeCell ref="C131:D131"/>
    <mergeCell ref="C109:D109"/>
    <mergeCell ref="C111:D111"/>
    <mergeCell ref="C113:D113"/>
    <mergeCell ref="C115:D115"/>
    <mergeCell ref="C117:D117"/>
    <mergeCell ref="C119:D119"/>
    <mergeCell ref="C91:D91"/>
    <mergeCell ref="C93:G93"/>
    <mergeCell ref="C97:D97"/>
    <mergeCell ref="C99:D99"/>
    <mergeCell ref="C101:D101"/>
    <mergeCell ref="C103:D103"/>
    <mergeCell ref="C105:D105"/>
    <mergeCell ref="C107:D107"/>
    <mergeCell ref="C72:G72"/>
    <mergeCell ref="C73:D73"/>
    <mergeCell ref="C75:G75"/>
    <mergeCell ref="C76:D76"/>
    <mergeCell ref="C78:G78"/>
    <mergeCell ref="C79:D79"/>
    <mergeCell ref="C81:G81"/>
    <mergeCell ref="C82:D82"/>
    <mergeCell ref="C84:G84"/>
    <mergeCell ref="C62:G62"/>
    <mergeCell ref="C63:D63"/>
    <mergeCell ref="C65:G65"/>
    <mergeCell ref="C67:G67"/>
    <mergeCell ref="C68:D68"/>
    <mergeCell ref="C85:D85"/>
    <mergeCell ref="C87:G87"/>
    <mergeCell ref="C88:D88"/>
    <mergeCell ref="C90:G90"/>
    <mergeCell ref="C53:G53"/>
    <mergeCell ref="C54:D54"/>
    <mergeCell ref="C56:G56"/>
    <mergeCell ref="C57:D57"/>
    <mergeCell ref="C59:G59"/>
    <mergeCell ref="C60:D60"/>
    <mergeCell ref="C38:D38"/>
    <mergeCell ref="C40:G40"/>
    <mergeCell ref="C44:G44"/>
    <mergeCell ref="C45:D45"/>
    <mergeCell ref="C47:G47"/>
    <mergeCell ref="C48:D48"/>
    <mergeCell ref="C50:G50"/>
    <mergeCell ref="C51:D51"/>
    <mergeCell ref="C29:G29"/>
    <mergeCell ref="C30:D30"/>
    <mergeCell ref="C32:G32"/>
    <mergeCell ref="C33:D33"/>
    <mergeCell ref="C35:D35"/>
    <mergeCell ref="C37:G37"/>
    <mergeCell ref="C18:G18"/>
    <mergeCell ref="C19:D19"/>
    <mergeCell ref="C21:G21"/>
    <mergeCell ref="C22:D22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2020-03-21T09:49:28Z</dcterms:created>
  <dcterms:modified xsi:type="dcterms:W3CDTF">2020-03-21T09:50:08Z</dcterms:modified>
</cp:coreProperties>
</file>