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ubicova\Desktop\Veřejné zakázky\Veřejné zakázky Havířov\2021\Podlimitka - Výpůjčka nefelometru\Zadávací dokumentace\Nová úprava\"/>
    </mc:Choice>
  </mc:AlternateContent>
  <xr:revisionPtr revIDLastSave="0" documentId="13_ncr:1_{3A8EDDF5-B12C-4861-90AA-E09923F7699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0" i="1" l="1"/>
  <c r="H14" i="1" l="1"/>
  <c r="H15" i="1"/>
  <c r="H16" i="1"/>
  <c r="H17" i="1"/>
  <c r="H18" i="1"/>
  <c r="H19" i="1"/>
  <c r="H20" i="1"/>
  <c r="H21" i="1"/>
  <c r="H22" i="1"/>
  <c r="H23" i="1"/>
  <c r="H13" i="1"/>
  <c r="H10" i="1"/>
  <c r="K23" i="1"/>
  <c r="M23" i="1" s="1"/>
  <c r="J23" i="1"/>
  <c r="L23" i="1" s="1"/>
  <c r="N23" i="1" s="1"/>
  <c r="K22" i="1"/>
  <c r="M22" i="1" s="1"/>
  <c r="J22" i="1"/>
  <c r="L22" i="1" s="1"/>
  <c r="N22" i="1" s="1"/>
  <c r="K21" i="1"/>
  <c r="M21" i="1" s="1"/>
  <c r="J21" i="1"/>
  <c r="L21" i="1" s="1"/>
  <c r="N21" i="1" s="1"/>
  <c r="K20" i="1"/>
  <c r="M20" i="1" s="1"/>
  <c r="J20" i="1"/>
  <c r="L20" i="1" s="1"/>
  <c r="N20" i="1" s="1"/>
  <c r="K19" i="1"/>
  <c r="M19" i="1" s="1"/>
  <c r="J19" i="1"/>
  <c r="L19" i="1" s="1"/>
  <c r="N19" i="1" s="1"/>
  <c r="K18" i="1"/>
  <c r="M18" i="1" s="1"/>
  <c r="J18" i="1"/>
  <c r="L18" i="1" s="1"/>
  <c r="N18" i="1" s="1"/>
  <c r="K17" i="1"/>
  <c r="M17" i="1" s="1"/>
  <c r="J17" i="1"/>
  <c r="L17" i="1" s="1"/>
  <c r="N17" i="1" s="1"/>
  <c r="K16" i="1"/>
  <c r="M16" i="1" s="1"/>
  <c r="J16" i="1"/>
  <c r="L16" i="1" s="1"/>
  <c r="K15" i="1"/>
  <c r="M15" i="1" s="1"/>
  <c r="J15" i="1"/>
  <c r="L15" i="1" s="1"/>
  <c r="N15" i="1" s="1"/>
  <c r="K14" i="1"/>
  <c r="M14" i="1" s="1"/>
  <c r="J14" i="1"/>
  <c r="L14" i="1" s="1"/>
  <c r="N14" i="1" s="1"/>
  <c r="K13" i="1"/>
  <c r="M13" i="1" s="1"/>
  <c r="J13" i="1"/>
  <c r="L13" i="1" s="1"/>
  <c r="N13" i="1" s="1"/>
  <c r="K10" i="1"/>
  <c r="M10" i="1" s="1"/>
  <c r="J10" i="1"/>
  <c r="L10" i="1" s="1"/>
  <c r="N10" i="1" s="1"/>
  <c r="O16" i="1" l="1"/>
  <c r="N16" i="1"/>
  <c r="M24" i="1"/>
  <c r="O19" i="1"/>
  <c r="O14" i="1"/>
  <c r="L24" i="1"/>
  <c r="O10" i="1"/>
  <c r="N24" i="1"/>
  <c r="O21" i="1"/>
  <c r="O15" i="1"/>
  <c r="O22" i="1"/>
  <c r="O20" i="1"/>
  <c r="O13" i="1"/>
  <c r="O18" i="1"/>
  <c r="O23" i="1"/>
  <c r="O17" i="1"/>
  <c r="K24" i="1"/>
  <c r="O24" i="1" l="1"/>
</calcChain>
</file>

<file path=xl/sharedStrings.xml><?xml version="1.0" encoding="utf-8"?>
<sst xmlns="http://schemas.openxmlformats.org/spreadsheetml/2006/main" count="39" uniqueCount="37">
  <si>
    <t xml:space="preserve"> </t>
  </si>
  <si>
    <t>Sídlo</t>
  </si>
  <si>
    <t>IČ</t>
  </si>
  <si>
    <t>DIČ</t>
  </si>
  <si>
    <t>Kontaktní osoba</t>
  </si>
  <si>
    <t>tel., mail. adresa</t>
  </si>
  <si>
    <t xml:space="preserve"> Vyšetření</t>
  </si>
  <si>
    <t>Předpokládaný počet vyšetření/1 rok</t>
  </si>
  <si>
    <t>Katalogové číslo</t>
  </si>
  <si>
    <t>Diagnostická souprava (set)</t>
  </si>
  <si>
    <t>Počet vyšetření  
v soupravě</t>
  </si>
  <si>
    <t>Potřebný počet souprav/1 rok***</t>
  </si>
  <si>
    <r>
      <t xml:space="preserve">Cena bez DPH/set </t>
    </r>
    <r>
      <rPr>
        <b/>
        <sz val="10"/>
        <rFont val="Calibri"/>
        <family val="2"/>
        <charset val="238"/>
      </rPr>
      <t>[Kč]</t>
    </r>
  </si>
  <si>
    <t>Cena vč. DPH/set [Kč]</t>
  </si>
  <si>
    <t>Cena bez DPH celkem/1 rok [Kč]</t>
  </si>
  <si>
    <t>Cena vč. DPH celkem/1 rok [Kč]</t>
  </si>
  <si>
    <t>Cena za jedno vyšetření celkem [Kč] vč. DPH</t>
  </si>
  <si>
    <t>DPH</t>
  </si>
  <si>
    <t>proPSA</t>
  </si>
  <si>
    <t>Pracovní roztoky, kontroly, kalibrátory**</t>
  </si>
  <si>
    <t>náklady celkem</t>
  </si>
  <si>
    <t>**Frekvence stanovení interních kontrol: minimálně dvě kontroly s různou koncentrací s každou sérií vzorků (stanovení 1x týdně), kalibrace dle doporučení výrobce</t>
  </si>
  <si>
    <r>
      <t xml:space="preserve">Je nutné uvést </t>
    </r>
    <r>
      <rPr>
        <b/>
        <sz val="10"/>
        <color indexed="8"/>
        <rFont val="Arial"/>
        <family val="2"/>
        <charset val="238"/>
      </rPr>
      <t>veškeré položky, které je nutné dodávat Kupujícímu pro požadované vyšetření, a to včetně</t>
    </r>
  </si>
  <si>
    <t xml:space="preserve">  kalibrátorů, kontrolních materiálů, provozních roztoků (promývací roztoky, diluenty a jiné provozní kapaliny) a dalších spotřebních </t>
  </si>
  <si>
    <r>
      <t xml:space="preserve">  materiálů (např. nosiče vzorků, kyvety a jiné).  Ke každé položce je nutné uvést </t>
    </r>
    <r>
      <rPr>
        <b/>
        <sz val="10"/>
        <color indexed="8"/>
        <rFont val="Arial"/>
        <family val="2"/>
        <charset val="238"/>
      </rPr>
      <t xml:space="preserve">specifikaci (např. reagencie, kontrola kvality, kalibrátor, </t>
    </r>
  </si>
  <si>
    <t xml:space="preserve">  diluent atd.), a ke kterému konkrétnímu vyšetření se položka vztahuje.  </t>
  </si>
  <si>
    <t>Předpokládaný počet vyšetření/5 roků</t>
  </si>
  <si>
    <t>Potřebný počet souprav/5 roků</t>
  </si>
  <si>
    <t>Cena bez DPH celkem/5 roků [Kč]</t>
  </si>
  <si>
    <t>Cena vč. DPH celkem/5 roků [Kč]</t>
  </si>
  <si>
    <t>Účastník - obchodní firma (název)</t>
  </si>
  <si>
    <t>Příloha č. 3 Výzvy - Krycí list nabídky</t>
  </si>
  <si>
    <t>VZ „Výpůjčka plně automatizovaného imunochemického analyzátoru a dodávky specifického spotřebního materiálu pro stanovení izoformy prostatického specifického antigenu v séru"</t>
  </si>
  <si>
    <t>*Účastník vyplní bílou část tabulky.</t>
  </si>
  <si>
    <t>***V případě, že potřebné množství reagencií ve vztahu k zadaným počtům vyšetření nebude tvořit celé nejmenší balení a balení nelze dále dělit, musí účastník v nabídce zaokrouhlit počty balení vždy směrem nahoru.</t>
  </si>
  <si>
    <t>PSA</t>
  </si>
  <si>
    <t>fPSA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</si>
</sst>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</font>
    <font>
      <i/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rgb="FF000000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1" applyFont="1" applyAlignment="1" applyProtection="1">
      <alignment horizontal="center" vertical="center"/>
      <protection locked="0"/>
    </xf>
    <xf numFmtId="0" fontId="1" fillId="0" borderId="0" xfId="1"/>
    <xf numFmtId="0" fontId="3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/>
    <xf numFmtId="0" fontId="3" fillId="3" borderId="5" xfId="1" applyFont="1" applyFill="1" applyBorder="1"/>
    <xf numFmtId="0" fontId="1" fillId="0" borderId="0" xfId="1" applyAlignment="1">
      <alignment horizontal="center"/>
    </xf>
    <xf numFmtId="0" fontId="3" fillId="3" borderId="8" xfId="1" applyFont="1" applyFill="1" applyBorder="1"/>
    <xf numFmtId="0" fontId="6" fillId="4" borderId="9" xfId="1" applyFont="1" applyFill="1" applyBorder="1" applyAlignment="1" applyProtection="1">
      <alignment horizontal="left"/>
      <protection locked="0"/>
    </xf>
    <xf numFmtId="0" fontId="6" fillId="4" borderId="10" xfId="1" applyFont="1" applyFill="1" applyBorder="1" applyAlignment="1" applyProtection="1">
      <alignment horizontal="left"/>
      <protection locked="0"/>
    </xf>
    <xf numFmtId="0" fontId="6" fillId="4" borderId="11" xfId="1" applyFont="1" applyFill="1" applyBorder="1" applyAlignment="1" applyProtection="1">
      <alignment horizontal="left"/>
      <protection locked="0"/>
    </xf>
    <xf numFmtId="0" fontId="3" fillId="5" borderId="8" xfId="1" applyFont="1" applyFill="1" applyBorder="1"/>
    <xf numFmtId="0" fontId="3" fillId="5" borderId="12" xfId="1" applyFont="1" applyFill="1" applyBorder="1"/>
    <xf numFmtId="0" fontId="3" fillId="6" borderId="16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0" fontId="3" fillId="6" borderId="18" xfId="1" applyFont="1" applyFill="1" applyBorder="1" applyAlignment="1">
      <alignment horizontal="center" vertical="center" wrapText="1"/>
    </xf>
    <xf numFmtId="0" fontId="3" fillId="6" borderId="19" xfId="1" applyFont="1" applyFill="1" applyBorder="1" applyAlignment="1">
      <alignment horizontal="center" vertical="center" wrapText="1"/>
    </xf>
    <xf numFmtId="0" fontId="3" fillId="7" borderId="20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3" fillId="7" borderId="2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8" borderId="24" xfId="1" applyFont="1" applyFill="1" applyBorder="1" applyAlignment="1">
      <alignment horizontal="left" vertical="center" wrapText="1"/>
    </xf>
    <xf numFmtId="3" fontId="1" fillId="8" borderId="25" xfId="1" applyNumberFormat="1" applyFill="1" applyBorder="1" applyAlignment="1">
      <alignment horizontal="center" vertical="center"/>
    </xf>
    <xf numFmtId="0" fontId="1" fillId="4" borderId="25" xfId="1" applyFill="1" applyBorder="1" applyAlignment="1" applyProtection="1">
      <alignment horizontal="center" vertical="center"/>
      <protection locked="0"/>
    </xf>
    <xf numFmtId="0" fontId="1" fillId="4" borderId="25" xfId="1" applyFill="1" applyBorder="1" applyAlignment="1" applyProtection="1">
      <alignment horizontal="left" vertical="center"/>
      <protection locked="0"/>
    </xf>
    <xf numFmtId="3" fontId="1" fillId="4" borderId="25" xfId="1" applyNumberFormat="1" applyFill="1" applyBorder="1" applyAlignment="1" applyProtection="1">
      <alignment horizontal="center" vertical="center"/>
      <protection locked="0"/>
    </xf>
    <xf numFmtId="3" fontId="1" fillId="9" borderId="25" xfId="1" applyNumberFormat="1" applyFill="1" applyBorder="1" applyAlignment="1">
      <alignment horizontal="center" vertical="center"/>
    </xf>
    <xf numFmtId="4" fontId="1" fillId="10" borderId="25" xfId="1" applyNumberFormat="1" applyFill="1" applyBorder="1" applyAlignment="1" applyProtection="1">
      <alignment horizontal="center" vertical="center"/>
      <protection locked="0"/>
    </xf>
    <xf numFmtId="4" fontId="1" fillId="9" borderId="25" xfId="1" applyNumberFormat="1" applyFill="1" applyBorder="1" applyAlignment="1">
      <alignment horizontal="center" vertical="center"/>
    </xf>
    <xf numFmtId="4" fontId="1" fillId="9" borderId="26" xfId="1" applyNumberFormat="1" applyFill="1" applyBorder="1" applyAlignment="1">
      <alignment horizontal="center" vertical="center"/>
    </xf>
    <xf numFmtId="9" fontId="1" fillId="9" borderId="27" xfId="1" applyNumberFormat="1" applyFill="1" applyBorder="1" applyAlignment="1">
      <alignment horizontal="center" vertical="center" wrapText="1"/>
    </xf>
    <xf numFmtId="0" fontId="1" fillId="4" borderId="28" xfId="1" applyFill="1" applyBorder="1" applyAlignment="1" applyProtection="1">
      <alignment horizontal="center" vertical="center"/>
      <protection locked="0"/>
    </xf>
    <xf numFmtId="0" fontId="1" fillId="4" borderId="28" xfId="1" applyFill="1" applyBorder="1" applyAlignment="1" applyProtection="1">
      <alignment horizontal="left" vertical="center"/>
      <protection locked="0"/>
    </xf>
    <xf numFmtId="3" fontId="1" fillId="0" borderId="28" xfId="1" applyNumberFormat="1" applyBorder="1" applyAlignment="1" applyProtection="1">
      <alignment horizontal="center" vertical="center" wrapText="1"/>
      <protection locked="0"/>
    </xf>
    <xf numFmtId="3" fontId="1" fillId="9" borderId="28" xfId="1" applyNumberFormat="1" applyFill="1" applyBorder="1" applyAlignment="1">
      <alignment horizontal="center" vertical="center"/>
    </xf>
    <xf numFmtId="4" fontId="1" fillId="10" borderId="28" xfId="1" applyNumberFormat="1" applyFill="1" applyBorder="1" applyAlignment="1" applyProtection="1">
      <alignment horizontal="center" vertical="center"/>
      <protection locked="0"/>
    </xf>
    <xf numFmtId="4" fontId="1" fillId="9" borderId="28" xfId="1" applyNumberFormat="1" applyFill="1" applyBorder="1" applyAlignment="1">
      <alignment horizontal="center" vertical="center"/>
    </xf>
    <xf numFmtId="9" fontId="1" fillId="9" borderId="29" xfId="1" applyNumberFormat="1" applyFill="1" applyBorder="1" applyAlignment="1">
      <alignment horizontal="center" vertical="center" wrapText="1"/>
    </xf>
    <xf numFmtId="3" fontId="1" fillId="4" borderId="28" xfId="1" applyNumberFormat="1" applyFill="1" applyBorder="1" applyAlignment="1" applyProtection="1">
      <alignment horizontal="center" vertical="center"/>
      <protection locked="0"/>
    </xf>
    <xf numFmtId="0" fontId="1" fillId="4" borderId="30" xfId="1" applyFill="1" applyBorder="1" applyAlignment="1" applyProtection="1">
      <alignment horizontal="center" vertical="center"/>
      <protection locked="0"/>
    </xf>
    <xf numFmtId="0" fontId="1" fillId="4" borderId="30" xfId="1" applyFill="1" applyBorder="1" applyAlignment="1" applyProtection="1">
      <alignment horizontal="left" vertical="center"/>
      <protection locked="0"/>
    </xf>
    <xf numFmtId="3" fontId="1" fillId="4" borderId="30" xfId="1" applyNumberFormat="1" applyFill="1" applyBorder="1" applyAlignment="1" applyProtection="1">
      <alignment horizontal="center" vertical="center"/>
      <protection locked="0"/>
    </xf>
    <xf numFmtId="4" fontId="1" fillId="10" borderId="30" xfId="1" applyNumberFormat="1" applyFill="1" applyBorder="1" applyAlignment="1" applyProtection="1">
      <alignment horizontal="center" vertical="center"/>
      <protection locked="0"/>
    </xf>
    <xf numFmtId="4" fontId="1" fillId="9" borderId="30" xfId="1" applyNumberFormat="1" applyFill="1" applyBorder="1" applyAlignment="1">
      <alignment horizontal="center" vertical="center"/>
    </xf>
    <xf numFmtId="4" fontId="1" fillId="9" borderId="31" xfId="1" applyNumberFormat="1" applyFill="1" applyBorder="1" applyAlignment="1">
      <alignment horizontal="center" vertical="center"/>
    </xf>
    <xf numFmtId="9" fontId="1" fillId="9" borderId="32" xfId="1" applyNumberFormat="1" applyFill="1" applyBorder="1" applyAlignment="1">
      <alignment horizontal="center" vertical="center" wrapText="1"/>
    </xf>
    <xf numFmtId="0" fontId="8" fillId="0" borderId="0" xfId="1" applyFont="1"/>
    <xf numFmtId="0" fontId="3" fillId="7" borderId="16" xfId="1" applyFont="1" applyFill="1" applyBorder="1" applyAlignment="1">
      <alignment horizontal="center" vertical="center" wrapText="1"/>
    </xf>
    <xf numFmtId="4" fontId="3" fillId="7" borderId="22" xfId="1" applyNumberFormat="1" applyFont="1" applyFill="1" applyBorder="1" applyAlignment="1">
      <alignment horizontal="center" vertical="center" wrapText="1"/>
    </xf>
    <xf numFmtId="4" fontId="9" fillId="7" borderId="22" xfId="1" applyNumberFormat="1" applyFont="1" applyFill="1" applyBorder="1" applyAlignment="1">
      <alignment horizontal="center" vertical="center" wrapText="1"/>
    </xf>
    <xf numFmtId="0" fontId="3" fillId="0" borderId="0" xfId="1" applyFont="1"/>
    <xf numFmtId="0" fontId="11" fillId="0" borderId="0" xfId="0" applyFont="1"/>
    <xf numFmtId="3" fontId="11" fillId="0" borderId="0" xfId="0" applyNumberFormat="1" applyFont="1"/>
    <xf numFmtId="0" fontId="11" fillId="0" borderId="0" xfId="0" applyFont="1" applyAlignment="1">
      <alignment horizontal="left"/>
    </xf>
    <xf numFmtId="3" fontId="1" fillId="11" borderId="25" xfId="1" applyNumberFormat="1" applyFill="1" applyBorder="1" applyAlignment="1">
      <alignment horizontal="center" vertical="center"/>
    </xf>
    <xf numFmtId="0" fontId="13" fillId="11" borderId="1" xfId="1" applyFont="1" applyFill="1" applyBorder="1" applyAlignment="1" applyProtection="1">
      <alignment horizontal="center" vertical="center"/>
      <protection locked="0"/>
    </xf>
    <xf numFmtId="0" fontId="3" fillId="8" borderId="5" xfId="1" applyFont="1" applyFill="1" applyBorder="1" applyAlignment="1">
      <alignment horizontal="left" vertical="center" wrapText="1"/>
    </xf>
    <xf numFmtId="3" fontId="1" fillId="11" borderId="26" xfId="1" applyNumberFormat="1" applyFill="1" applyBorder="1" applyAlignment="1">
      <alignment horizontal="center" vertical="center"/>
    </xf>
    <xf numFmtId="3" fontId="1" fillId="8" borderId="26" xfId="1" applyNumberFormat="1" applyFill="1" applyBorder="1" applyAlignment="1">
      <alignment horizontal="center" vertical="center"/>
    </xf>
    <xf numFmtId="0" fontId="1" fillId="4" borderId="26" xfId="1" applyFill="1" applyBorder="1" applyAlignment="1" applyProtection="1">
      <alignment horizontal="center" vertical="center"/>
      <protection locked="0"/>
    </xf>
    <xf numFmtId="0" fontId="1" fillId="4" borderId="26" xfId="1" applyFill="1" applyBorder="1" applyAlignment="1" applyProtection="1">
      <alignment horizontal="left" vertical="center"/>
      <protection locked="0"/>
    </xf>
    <xf numFmtId="3" fontId="1" fillId="4" borderId="26" xfId="1" applyNumberFormat="1" applyFill="1" applyBorder="1" applyAlignment="1" applyProtection="1">
      <alignment horizontal="center" vertical="center"/>
      <protection locked="0"/>
    </xf>
    <xf numFmtId="3" fontId="1" fillId="9" borderId="26" xfId="1" applyNumberFormat="1" applyFill="1" applyBorder="1" applyAlignment="1">
      <alignment horizontal="center" vertical="center"/>
    </xf>
    <xf numFmtId="4" fontId="1" fillId="10" borderId="26" xfId="1" applyNumberFormat="1" applyFill="1" applyBorder="1" applyAlignment="1" applyProtection="1">
      <alignment horizontal="center" vertical="center"/>
      <protection locked="0"/>
    </xf>
    <xf numFmtId="9" fontId="1" fillId="9" borderId="33" xfId="1" applyNumberForma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0" borderId="6" xfId="1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6" fillId="4" borderId="9" xfId="1" applyFont="1" applyFill="1" applyBorder="1" applyAlignment="1" applyProtection="1">
      <alignment horizontal="left"/>
      <protection locked="0"/>
    </xf>
    <xf numFmtId="0" fontId="6" fillId="4" borderId="10" xfId="1" applyFont="1" applyFill="1" applyBorder="1" applyAlignment="1" applyProtection="1">
      <alignment horizontal="left"/>
      <protection locked="0"/>
    </xf>
    <xf numFmtId="0" fontId="6" fillId="4" borderId="11" xfId="1" applyFont="1" applyFill="1" applyBorder="1" applyAlignment="1" applyProtection="1">
      <alignment horizontal="left"/>
      <protection locked="0"/>
    </xf>
    <xf numFmtId="0" fontId="6" fillId="4" borderId="13" xfId="1" applyFont="1" applyFill="1" applyBorder="1" applyAlignment="1" applyProtection="1">
      <alignment horizontal="left" vertical="center"/>
      <protection locked="0"/>
    </xf>
    <xf numFmtId="0" fontId="6" fillId="4" borderId="14" xfId="1" applyFont="1" applyFill="1" applyBorder="1" applyAlignment="1" applyProtection="1">
      <alignment horizontal="left" vertical="center"/>
      <protection locked="0"/>
    </xf>
    <xf numFmtId="0" fontId="6" fillId="4" borderId="15" xfId="1" applyFont="1" applyFill="1" applyBorder="1" applyAlignment="1" applyProtection="1">
      <alignment horizontal="left" vertical="center"/>
      <protection locked="0"/>
    </xf>
    <xf numFmtId="0" fontId="3" fillId="8" borderId="8" xfId="1" applyFont="1" applyFill="1" applyBorder="1" applyAlignment="1">
      <alignment horizontal="left" vertical="center" wrapText="1"/>
    </xf>
    <xf numFmtId="0" fontId="3" fillId="8" borderId="12" xfId="1" applyFont="1" applyFill="1" applyBorder="1" applyAlignment="1">
      <alignment horizontal="left" vertical="center" wrapText="1"/>
    </xf>
    <xf numFmtId="3" fontId="1" fillId="11" borderId="28" xfId="1" applyNumberFormat="1" applyFill="1" applyBorder="1" applyAlignment="1">
      <alignment horizontal="center" vertical="center"/>
    </xf>
    <xf numFmtId="3" fontId="1" fillId="11" borderId="30" xfId="1" applyNumberFormat="1" applyFill="1" applyBorder="1" applyAlignment="1">
      <alignment horizontal="center" vertical="center"/>
    </xf>
    <xf numFmtId="3" fontId="1" fillId="8" borderId="28" xfId="1" applyNumberFormat="1" applyFill="1" applyBorder="1" applyAlignment="1">
      <alignment horizontal="center" vertical="center"/>
    </xf>
    <xf numFmtId="3" fontId="1" fillId="8" borderId="30" xfId="1" applyNumberForma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345282</xdr:rowOff>
    </xdr:from>
    <xdr:ext cx="333375" cy="142875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DD8597BD-D803-4BFE-8979-09D18801E4F7}"/>
            </a:ext>
          </a:extLst>
        </xdr:cNvPr>
        <xdr:cNvSpPr txBox="1"/>
      </xdr:nvSpPr>
      <xdr:spPr>
        <a:xfrm>
          <a:off x="0" y="3126582"/>
          <a:ext cx="333375" cy="142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zoomScale="70" zoomScaleNormal="70" workbookViewId="0">
      <selection activeCell="C24" sqref="C24"/>
    </sheetView>
  </sheetViews>
  <sheetFormatPr defaultColWidth="9.1796875" defaultRowHeight="12.5" x14ac:dyDescent="0.25"/>
  <cols>
    <col min="1" max="1" width="33.453125" style="2" customWidth="1"/>
    <col min="2" max="2" width="20.81640625" style="2" customWidth="1"/>
    <col min="3" max="3" width="21.26953125" style="2" customWidth="1"/>
    <col min="4" max="4" width="15.81640625" style="2" customWidth="1"/>
    <col min="5" max="5" width="56.453125" style="2" customWidth="1"/>
    <col min="6" max="6" width="12.26953125" style="2" customWidth="1"/>
    <col min="7" max="7" width="11.81640625" style="2" customWidth="1"/>
    <col min="8" max="8" width="14" style="2" customWidth="1"/>
    <col min="9" max="9" width="14.7265625" style="2" customWidth="1"/>
    <col min="10" max="12" width="15" style="2" customWidth="1"/>
    <col min="13" max="13" width="14.7265625" style="2" customWidth="1"/>
    <col min="14" max="14" width="14.54296875" style="2" customWidth="1"/>
    <col min="15" max="15" width="16.453125" style="2" customWidth="1"/>
    <col min="16" max="16" width="8.81640625" style="2" customWidth="1"/>
    <col min="17" max="16384" width="9.1796875" style="2"/>
  </cols>
  <sheetData>
    <row r="1" spans="1:16" ht="24.75" customHeight="1" thickBot="1" x14ac:dyDescent="0.3">
      <c r="A1" s="1" t="s">
        <v>0</v>
      </c>
      <c r="C1" s="3"/>
      <c r="D1" s="4"/>
      <c r="E1" s="4"/>
      <c r="F1" s="4"/>
      <c r="G1" s="4"/>
      <c r="H1" s="5"/>
    </row>
    <row r="2" spans="1:16" s="6" customFormat="1" ht="58.5" customHeight="1" thickBot="1" x14ac:dyDescent="0.4">
      <c r="A2" s="58" t="s">
        <v>31</v>
      </c>
      <c r="B2" s="70" t="s">
        <v>32</v>
      </c>
      <c r="C2" s="71"/>
      <c r="D2" s="72"/>
      <c r="E2" s="2"/>
      <c r="F2" s="2"/>
      <c r="G2" s="2"/>
      <c r="H2" s="2"/>
      <c r="I2" s="2"/>
    </row>
    <row r="3" spans="1:16" ht="15" customHeight="1" x14ac:dyDescent="0.3">
      <c r="A3" s="7" t="s">
        <v>30</v>
      </c>
      <c r="B3" s="73"/>
      <c r="C3" s="73"/>
      <c r="D3" s="74"/>
      <c r="F3" s="8"/>
      <c r="G3" s="8"/>
      <c r="H3" s="2" t="s">
        <v>0</v>
      </c>
    </row>
    <row r="4" spans="1:16" ht="15" customHeight="1" x14ac:dyDescent="0.3">
      <c r="A4" s="9" t="s">
        <v>1</v>
      </c>
      <c r="B4" s="75"/>
      <c r="C4" s="76"/>
      <c r="D4" s="77"/>
      <c r="F4" s="8"/>
      <c r="G4" s="8"/>
    </row>
    <row r="5" spans="1:16" ht="15" customHeight="1" x14ac:dyDescent="0.3">
      <c r="A5" s="9" t="s">
        <v>2</v>
      </c>
      <c r="B5" s="10"/>
      <c r="C5" s="11"/>
      <c r="D5" s="12"/>
      <c r="F5" s="8"/>
      <c r="G5" s="8"/>
    </row>
    <row r="6" spans="1:16" ht="15" customHeight="1" x14ac:dyDescent="0.3">
      <c r="A6" s="9" t="s">
        <v>3</v>
      </c>
      <c r="B6" s="10"/>
      <c r="C6" s="11"/>
      <c r="D6" s="12"/>
      <c r="F6" s="8"/>
      <c r="G6" s="8"/>
    </row>
    <row r="7" spans="1:16" ht="15" customHeight="1" x14ac:dyDescent="0.3">
      <c r="A7" s="13" t="s">
        <v>4</v>
      </c>
      <c r="B7" s="75"/>
      <c r="C7" s="76"/>
      <c r="D7" s="77"/>
      <c r="F7" s="8"/>
      <c r="G7" s="8"/>
    </row>
    <row r="8" spans="1:16" ht="15.75" customHeight="1" thickBot="1" x14ac:dyDescent="0.35">
      <c r="A8" s="14" t="s">
        <v>5</v>
      </c>
      <c r="B8" s="78"/>
      <c r="C8" s="79"/>
      <c r="D8" s="80"/>
      <c r="F8" s="8"/>
      <c r="G8" s="8"/>
    </row>
    <row r="9" spans="1:16" s="23" customFormat="1" ht="57" customHeight="1" thickBot="1" x14ac:dyDescent="0.4">
      <c r="A9" s="15" t="s">
        <v>6</v>
      </c>
      <c r="B9" s="16" t="s">
        <v>7</v>
      </c>
      <c r="C9" s="16" t="s">
        <v>26</v>
      </c>
      <c r="D9" s="17" t="s">
        <v>8</v>
      </c>
      <c r="E9" s="18" t="s">
        <v>9</v>
      </c>
      <c r="F9" s="19" t="s">
        <v>10</v>
      </c>
      <c r="G9" s="19" t="s">
        <v>11</v>
      </c>
      <c r="H9" s="19" t="s">
        <v>27</v>
      </c>
      <c r="I9" s="19" t="s">
        <v>12</v>
      </c>
      <c r="J9" s="19" t="s">
        <v>13</v>
      </c>
      <c r="K9" s="20" t="s">
        <v>14</v>
      </c>
      <c r="L9" s="20" t="s">
        <v>15</v>
      </c>
      <c r="M9" s="20" t="s">
        <v>28</v>
      </c>
      <c r="N9" s="20" t="s">
        <v>29</v>
      </c>
      <c r="O9" s="21" t="s">
        <v>16</v>
      </c>
      <c r="P9" s="22" t="s">
        <v>17</v>
      </c>
    </row>
    <row r="10" spans="1:16" s="23" customFormat="1" ht="15.75" customHeight="1" x14ac:dyDescent="0.35">
      <c r="A10" s="24" t="s">
        <v>18</v>
      </c>
      <c r="B10" s="57">
        <v>600</v>
      </c>
      <c r="C10" s="25">
        <f>B10*5</f>
        <v>3000</v>
      </c>
      <c r="D10" s="26"/>
      <c r="E10" s="27"/>
      <c r="F10" s="28"/>
      <c r="G10" s="28"/>
      <c r="H10" s="29">
        <f>5*G10</f>
        <v>0</v>
      </c>
      <c r="I10" s="30"/>
      <c r="J10" s="31">
        <f>I10*1.21</f>
        <v>0</v>
      </c>
      <c r="K10" s="31">
        <f>G10*I10</f>
        <v>0</v>
      </c>
      <c r="L10" s="31">
        <f>G10*J10</f>
        <v>0</v>
      </c>
      <c r="M10" s="31">
        <f>5*K10</f>
        <v>0</v>
      </c>
      <c r="N10" s="31">
        <f>5*L10</f>
        <v>0</v>
      </c>
      <c r="O10" s="32">
        <f>L10/B10</f>
        <v>0</v>
      </c>
      <c r="P10" s="33">
        <v>0.21</v>
      </c>
    </row>
    <row r="11" spans="1:16" s="23" customFormat="1" ht="15.75" customHeight="1" x14ac:dyDescent="0.35">
      <c r="A11" s="59" t="s">
        <v>35</v>
      </c>
      <c r="B11" s="60">
        <v>600</v>
      </c>
      <c r="C11" s="61">
        <v>3000</v>
      </c>
      <c r="D11" s="62"/>
      <c r="E11" s="63"/>
      <c r="F11" s="64"/>
      <c r="G11" s="64"/>
      <c r="H11" s="65">
        <v>0</v>
      </c>
      <c r="I11" s="66"/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67">
        <v>0.21</v>
      </c>
    </row>
    <row r="12" spans="1:16" s="23" customFormat="1" ht="15.75" customHeight="1" x14ac:dyDescent="0.35">
      <c r="A12" s="59" t="s">
        <v>36</v>
      </c>
      <c r="B12" s="60">
        <v>600</v>
      </c>
      <c r="C12" s="61">
        <v>3000</v>
      </c>
      <c r="D12" s="62"/>
      <c r="E12" s="63"/>
      <c r="F12" s="64"/>
      <c r="G12" s="64"/>
      <c r="H12" s="65">
        <v>0</v>
      </c>
      <c r="I12" s="66"/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67">
        <v>0.21</v>
      </c>
    </row>
    <row r="13" spans="1:16" s="23" customFormat="1" ht="15.75" customHeight="1" x14ac:dyDescent="0.35">
      <c r="A13" s="81" t="s">
        <v>19</v>
      </c>
      <c r="B13" s="83">
        <v>700000</v>
      </c>
      <c r="C13" s="85">
        <f>B13*5</f>
        <v>3500000</v>
      </c>
      <c r="D13" s="34"/>
      <c r="E13" s="35"/>
      <c r="F13" s="36"/>
      <c r="G13" s="36"/>
      <c r="H13" s="37">
        <f>5*G13</f>
        <v>0</v>
      </c>
      <c r="I13" s="38"/>
      <c r="J13" s="39">
        <f t="shared" ref="J13:J23" si="0">I13*1.21</f>
        <v>0</v>
      </c>
      <c r="K13" s="39">
        <f t="shared" ref="K13:K22" si="1">G13*I13</f>
        <v>0</v>
      </c>
      <c r="L13" s="39">
        <f t="shared" ref="L13:L23" si="2">G13*J13</f>
        <v>0</v>
      </c>
      <c r="M13" s="39">
        <f>5*K13</f>
        <v>0</v>
      </c>
      <c r="N13" s="39">
        <f>5*L13</f>
        <v>0</v>
      </c>
      <c r="O13" s="39">
        <f>L13/$B$13</f>
        <v>0</v>
      </c>
      <c r="P13" s="40">
        <v>0.21</v>
      </c>
    </row>
    <row r="14" spans="1:16" s="23" customFormat="1" ht="15.75" customHeight="1" x14ac:dyDescent="0.35">
      <c r="A14" s="81"/>
      <c r="B14" s="83"/>
      <c r="C14" s="85"/>
      <c r="D14" s="34" t="s">
        <v>0</v>
      </c>
      <c r="E14" s="35"/>
      <c r="F14" s="41"/>
      <c r="G14" s="41"/>
      <c r="H14" s="37">
        <f>5*G14</f>
        <v>0</v>
      </c>
      <c r="I14" s="38"/>
      <c r="J14" s="39">
        <f t="shared" si="0"/>
        <v>0</v>
      </c>
      <c r="K14" s="39">
        <f t="shared" si="1"/>
        <v>0</v>
      </c>
      <c r="L14" s="39">
        <f t="shared" si="2"/>
        <v>0</v>
      </c>
      <c r="M14" s="39">
        <f t="shared" ref="M14:M23" si="3">5*K14</f>
        <v>0</v>
      </c>
      <c r="N14" s="39">
        <f t="shared" ref="N14:N23" si="4">5*L14</f>
        <v>0</v>
      </c>
      <c r="O14" s="39">
        <f t="shared" ref="O14:O23" si="5">L14/$B$13</f>
        <v>0</v>
      </c>
      <c r="P14" s="40">
        <v>0.21</v>
      </c>
    </row>
    <row r="15" spans="1:16" s="23" customFormat="1" ht="15.75" customHeight="1" x14ac:dyDescent="0.35">
      <c r="A15" s="81"/>
      <c r="B15" s="83"/>
      <c r="C15" s="85"/>
      <c r="D15" s="34"/>
      <c r="E15" s="35"/>
      <c r="F15" s="41"/>
      <c r="G15" s="41"/>
      <c r="H15" s="37">
        <f t="shared" ref="H15:H22" si="6">5*G15</f>
        <v>0</v>
      </c>
      <c r="I15" s="38"/>
      <c r="J15" s="39">
        <f t="shared" si="0"/>
        <v>0</v>
      </c>
      <c r="K15" s="39">
        <f t="shared" si="1"/>
        <v>0</v>
      </c>
      <c r="L15" s="39">
        <f t="shared" si="2"/>
        <v>0</v>
      </c>
      <c r="M15" s="39">
        <f t="shared" si="3"/>
        <v>0</v>
      </c>
      <c r="N15" s="39">
        <f t="shared" si="4"/>
        <v>0</v>
      </c>
      <c r="O15" s="39">
        <f t="shared" si="5"/>
        <v>0</v>
      </c>
      <c r="P15" s="40">
        <v>0.21</v>
      </c>
    </row>
    <row r="16" spans="1:16" s="23" customFormat="1" ht="15.75" customHeight="1" x14ac:dyDescent="0.35">
      <c r="A16" s="81"/>
      <c r="B16" s="83"/>
      <c r="C16" s="85"/>
      <c r="D16" s="34"/>
      <c r="E16" s="35"/>
      <c r="F16" s="41"/>
      <c r="G16" s="41"/>
      <c r="H16" s="37">
        <f t="shared" si="6"/>
        <v>0</v>
      </c>
      <c r="I16" s="38"/>
      <c r="J16" s="39">
        <f t="shared" si="0"/>
        <v>0</v>
      </c>
      <c r="K16" s="39">
        <f t="shared" si="1"/>
        <v>0</v>
      </c>
      <c r="L16" s="39">
        <f t="shared" si="2"/>
        <v>0</v>
      </c>
      <c r="M16" s="39">
        <f t="shared" si="3"/>
        <v>0</v>
      </c>
      <c r="N16" s="39">
        <f t="shared" si="4"/>
        <v>0</v>
      </c>
      <c r="O16" s="39">
        <f t="shared" si="5"/>
        <v>0</v>
      </c>
      <c r="P16" s="40">
        <v>0.21</v>
      </c>
    </row>
    <row r="17" spans="1:16" s="23" customFormat="1" ht="15.75" customHeight="1" x14ac:dyDescent="0.35">
      <c r="A17" s="81"/>
      <c r="B17" s="83"/>
      <c r="C17" s="85"/>
      <c r="D17" s="34"/>
      <c r="E17" s="35"/>
      <c r="F17" s="41"/>
      <c r="G17" s="41"/>
      <c r="H17" s="37">
        <f t="shared" si="6"/>
        <v>0</v>
      </c>
      <c r="I17" s="38"/>
      <c r="J17" s="39">
        <f t="shared" si="0"/>
        <v>0</v>
      </c>
      <c r="K17" s="39">
        <f t="shared" si="1"/>
        <v>0</v>
      </c>
      <c r="L17" s="39">
        <f t="shared" si="2"/>
        <v>0</v>
      </c>
      <c r="M17" s="39">
        <f t="shared" si="3"/>
        <v>0</v>
      </c>
      <c r="N17" s="39">
        <f t="shared" si="4"/>
        <v>0</v>
      </c>
      <c r="O17" s="39">
        <f t="shared" si="5"/>
        <v>0</v>
      </c>
      <c r="P17" s="40">
        <v>0.21</v>
      </c>
    </row>
    <row r="18" spans="1:16" s="23" customFormat="1" ht="15.75" customHeight="1" x14ac:dyDescent="0.35">
      <c r="A18" s="81"/>
      <c r="B18" s="83"/>
      <c r="C18" s="85"/>
      <c r="D18" s="34"/>
      <c r="E18" s="35"/>
      <c r="F18" s="41"/>
      <c r="G18" s="41"/>
      <c r="H18" s="37">
        <f t="shared" si="6"/>
        <v>0</v>
      </c>
      <c r="I18" s="38"/>
      <c r="J18" s="39">
        <f t="shared" si="0"/>
        <v>0</v>
      </c>
      <c r="K18" s="39">
        <f t="shared" si="1"/>
        <v>0</v>
      </c>
      <c r="L18" s="39">
        <f t="shared" si="2"/>
        <v>0</v>
      </c>
      <c r="M18" s="39">
        <f t="shared" si="3"/>
        <v>0</v>
      </c>
      <c r="N18" s="39">
        <f t="shared" si="4"/>
        <v>0</v>
      </c>
      <c r="O18" s="39">
        <f t="shared" si="5"/>
        <v>0</v>
      </c>
      <c r="P18" s="40">
        <v>0.21</v>
      </c>
    </row>
    <row r="19" spans="1:16" s="23" customFormat="1" ht="15.75" customHeight="1" x14ac:dyDescent="0.35">
      <c r="A19" s="81"/>
      <c r="B19" s="83"/>
      <c r="C19" s="85"/>
      <c r="D19" s="34"/>
      <c r="E19" s="35"/>
      <c r="F19" s="41"/>
      <c r="G19" s="41"/>
      <c r="H19" s="37">
        <f t="shared" si="6"/>
        <v>0</v>
      </c>
      <c r="I19" s="38"/>
      <c r="J19" s="39">
        <f t="shared" si="0"/>
        <v>0</v>
      </c>
      <c r="K19" s="39">
        <f t="shared" si="1"/>
        <v>0</v>
      </c>
      <c r="L19" s="39">
        <f t="shared" si="2"/>
        <v>0</v>
      </c>
      <c r="M19" s="39">
        <f t="shared" si="3"/>
        <v>0</v>
      </c>
      <c r="N19" s="39">
        <f t="shared" si="4"/>
        <v>0</v>
      </c>
      <c r="O19" s="39">
        <f t="shared" si="5"/>
        <v>0</v>
      </c>
      <c r="P19" s="40">
        <v>0.21</v>
      </c>
    </row>
    <row r="20" spans="1:16" s="23" customFormat="1" ht="15.75" customHeight="1" x14ac:dyDescent="0.35">
      <c r="A20" s="81"/>
      <c r="B20" s="83"/>
      <c r="C20" s="85"/>
      <c r="D20" s="34"/>
      <c r="E20" s="35"/>
      <c r="F20" s="41"/>
      <c r="G20" s="41"/>
      <c r="H20" s="37">
        <f t="shared" si="6"/>
        <v>0</v>
      </c>
      <c r="I20" s="38"/>
      <c r="J20" s="39">
        <f t="shared" si="0"/>
        <v>0</v>
      </c>
      <c r="K20" s="39">
        <f t="shared" si="1"/>
        <v>0</v>
      </c>
      <c r="L20" s="39">
        <f t="shared" si="2"/>
        <v>0</v>
      </c>
      <c r="M20" s="39">
        <f t="shared" si="3"/>
        <v>0</v>
      </c>
      <c r="N20" s="39">
        <f t="shared" si="4"/>
        <v>0</v>
      </c>
      <c r="O20" s="39">
        <f t="shared" si="5"/>
        <v>0</v>
      </c>
      <c r="P20" s="40">
        <v>0.21</v>
      </c>
    </row>
    <row r="21" spans="1:16" s="23" customFormat="1" ht="15.75" customHeight="1" x14ac:dyDescent="0.35">
      <c r="A21" s="81"/>
      <c r="B21" s="83"/>
      <c r="C21" s="85"/>
      <c r="D21" s="34"/>
      <c r="E21" s="35"/>
      <c r="F21" s="41"/>
      <c r="G21" s="41"/>
      <c r="H21" s="37">
        <f t="shared" si="6"/>
        <v>0</v>
      </c>
      <c r="I21" s="38"/>
      <c r="J21" s="39">
        <f t="shared" si="0"/>
        <v>0</v>
      </c>
      <c r="K21" s="39">
        <f t="shared" si="1"/>
        <v>0</v>
      </c>
      <c r="L21" s="39">
        <f t="shared" si="2"/>
        <v>0</v>
      </c>
      <c r="M21" s="39">
        <f t="shared" si="3"/>
        <v>0</v>
      </c>
      <c r="N21" s="39">
        <f t="shared" si="4"/>
        <v>0</v>
      </c>
      <c r="O21" s="39">
        <f t="shared" si="5"/>
        <v>0</v>
      </c>
      <c r="P21" s="40">
        <v>0.21</v>
      </c>
    </row>
    <row r="22" spans="1:16" s="23" customFormat="1" ht="15.75" customHeight="1" x14ac:dyDescent="0.35">
      <c r="A22" s="81"/>
      <c r="B22" s="83"/>
      <c r="C22" s="85"/>
      <c r="D22" s="34"/>
      <c r="E22" s="35"/>
      <c r="F22" s="41"/>
      <c r="G22" s="41"/>
      <c r="H22" s="37">
        <f t="shared" si="6"/>
        <v>0</v>
      </c>
      <c r="I22" s="38"/>
      <c r="J22" s="39">
        <f t="shared" si="0"/>
        <v>0</v>
      </c>
      <c r="K22" s="39">
        <f t="shared" si="1"/>
        <v>0</v>
      </c>
      <c r="L22" s="39">
        <f t="shared" si="2"/>
        <v>0</v>
      </c>
      <c r="M22" s="39">
        <f t="shared" si="3"/>
        <v>0</v>
      </c>
      <c r="N22" s="39">
        <f t="shared" si="4"/>
        <v>0</v>
      </c>
      <c r="O22" s="39">
        <f t="shared" si="5"/>
        <v>0</v>
      </c>
      <c r="P22" s="40">
        <v>0.21</v>
      </c>
    </row>
    <row r="23" spans="1:16" s="23" customFormat="1" ht="15.75" customHeight="1" thickBot="1" x14ac:dyDescent="0.4">
      <c r="A23" s="82"/>
      <c r="B23" s="84"/>
      <c r="C23" s="86"/>
      <c r="D23" s="42"/>
      <c r="E23" s="43"/>
      <c r="F23" s="44"/>
      <c r="G23" s="44"/>
      <c r="H23" s="37">
        <f t="shared" ref="H23" si="7">5*G23</f>
        <v>0</v>
      </c>
      <c r="I23" s="45"/>
      <c r="J23" s="46">
        <f t="shared" si="0"/>
        <v>0</v>
      </c>
      <c r="K23" s="46">
        <f>G23*I23</f>
        <v>0</v>
      </c>
      <c r="L23" s="46">
        <f t="shared" si="2"/>
        <v>0</v>
      </c>
      <c r="M23" s="39">
        <f t="shared" si="3"/>
        <v>0</v>
      </c>
      <c r="N23" s="39">
        <f t="shared" si="4"/>
        <v>0</v>
      </c>
      <c r="O23" s="47">
        <f t="shared" si="5"/>
        <v>0</v>
      </c>
      <c r="P23" s="48">
        <v>0.21</v>
      </c>
    </row>
    <row r="24" spans="1:16" s="23" customFormat="1" ht="13.5" thickBot="1" x14ac:dyDescent="0.3">
      <c r="A24" s="49"/>
      <c r="B24" s="49"/>
      <c r="C24" s="49"/>
      <c r="D24" s="49"/>
      <c r="F24" s="2"/>
      <c r="G24" s="2"/>
      <c r="H24" s="2"/>
      <c r="I24" s="2"/>
      <c r="J24" s="50" t="s">
        <v>20</v>
      </c>
      <c r="K24" s="51">
        <f>SUM(K10:K23)</f>
        <v>0</v>
      </c>
      <c r="L24" s="51">
        <f t="shared" ref="L24:O24" si="8">SUM(L10:L23)</f>
        <v>0</v>
      </c>
      <c r="M24" s="52">
        <f>SUM(M10:M23)</f>
        <v>0</v>
      </c>
      <c r="N24" s="51">
        <f t="shared" si="8"/>
        <v>0</v>
      </c>
      <c r="O24" s="51">
        <f t="shared" si="8"/>
        <v>0</v>
      </c>
    </row>
    <row r="25" spans="1:16" s="23" customFormat="1" ht="13" x14ac:dyDescent="0.3">
      <c r="A25" s="53" t="s">
        <v>33</v>
      </c>
      <c r="B25" s="53"/>
      <c r="C25" s="53"/>
      <c r="D25" s="53"/>
      <c r="E25" s="2"/>
      <c r="F25" s="2"/>
      <c r="G25" s="2"/>
      <c r="H25" s="2"/>
      <c r="I25" s="2"/>
    </row>
    <row r="26" spans="1:16" s="23" customFormat="1" ht="13" x14ac:dyDescent="0.3">
      <c r="A26" s="53" t="s">
        <v>21</v>
      </c>
      <c r="B26" s="2"/>
      <c r="C26" s="2"/>
      <c r="D26" s="2"/>
      <c r="E26" s="2"/>
      <c r="F26" s="2"/>
      <c r="G26" s="2"/>
      <c r="H26" s="2"/>
      <c r="I26" s="2"/>
    </row>
    <row r="27" spans="1:16" s="23" customFormat="1" ht="51" customHeight="1" x14ac:dyDescent="0.3">
      <c r="A27" s="53"/>
      <c r="B27" s="2"/>
      <c r="C27" s="2"/>
      <c r="D27" s="2"/>
      <c r="E27" s="2"/>
      <c r="F27" s="2"/>
      <c r="G27" s="2"/>
      <c r="H27" s="2"/>
      <c r="I27" s="2"/>
      <c r="L27" s="68"/>
      <c r="M27" s="68"/>
      <c r="N27" s="68"/>
      <c r="O27" s="68"/>
      <c r="P27" s="68"/>
    </row>
    <row r="28" spans="1:16" ht="13" x14ac:dyDescent="0.3">
      <c r="A28" s="54" t="s">
        <v>22</v>
      </c>
      <c r="B28" s="54"/>
      <c r="C28" s="54"/>
      <c r="D28" s="54"/>
      <c r="E28" s="54"/>
      <c r="F28" s="54"/>
      <c r="G28" s="55"/>
      <c r="H28" s="55"/>
    </row>
    <row r="29" spans="1:16" ht="13" x14ac:dyDescent="0.3">
      <c r="A29" s="54" t="s">
        <v>23</v>
      </c>
      <c r="B29" s="54"/>
      <c r="C29" s="54"/>
      <c r="D29" s="54"/>
      <c r="E29" s="54"/>
      <c r="F29" s="54"/>
      <c r="G29" s="54"/>
      <c r="H29" s="55"/>
    </row>
    <row r="30" spans="1:16" ht="13" x14ac:dyDescent="0.3">
      <c r="A30" s="54" t="s">
        <v>24</v>
      </c>
      <c r="B30" s="54"/>
      <c r="C30" s="54"/>
      <c r="D30" s="54"/>
      <c r="E30" s="54"/>
      <c r="F30" s="54"/>
      <c r="G30" s="54"/>
      <c r="H30" s="54"/>
    </row>
    <row r="31" spans="1:16" ht="13" x14ac:dyDescent="0.3">
      <c r="A31" s="69" t="s">
        <v>25</v>
      </c>
      <c r="B31" s="69"/>
      <c r="C31" s="69"/>
      <c r="D31" s="69"/>
      <c r="E31" s="69"/>
      <c r="F31" s="69"/>
      <c r="G31" s="69"/>
      <c r="H31" s="69"/>
    </row>
    <row r="32" spans="1:16" ht="13" x14ac:dyDescent="0.3">
      <c r="A32" s="56"/>
      <c r="B32" s="56"/>
      <c r="C32" s="56"/>
      <c r="D32" s="56"/>
      <c r="E32" s="56"/>
      <c r="F32" s="56"/>
      <c r="G32" s="56"/>
      <c r="H32" s="56"/>
    </row>
    <row r="33" spans="1:8" ht="13" x14ac:dyDescent="0.3">
      <c r="A33" s="56" t="s">
        <v>34</v>
      </c>
      <c r="B33" s="56"/>
      <c r="C33" s="56"/>
      <c r="D33" s="56"/>
      <c r="E33" s="56"/>
      <c r="F33" s="56"/>
      <c r="G33" s="56"/>
      <c r="H33" s="56"/>
    </row>
  </sheetData>
  <mergeCells count="10">
    <mergeCell ref="L27:P27"/>
    <mergeCell ref="A31:H31"/>
    <mergeCell ref="B2:D2"/>
    <mergeCell ref="B3:D3"/>
    <mergeCell ref="B4:D4"/>
    <mergeCell ref="B7:D7"/>
    <mergeCell ref="B8:D8"/>
    <mergeCell ref="A13:A23"/>
    <mergeCell ref="B13:B23"/>
    <mergeCell ref="C13:C2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Vansky, Vojtech</dc:creator>
  <cp:lastModifiedBy>JUDr. Rita Kubicová</cp:lastModifiedBy>
  <dcterms:created xsi:type="dcterms:W3CDTF">2021-04-17T06:09:18Z</dcterms:created>
  <dcterms:modified xsi:type="dcterms:W3CDTF">2021-04-30T12:22:12Z</dcterms:modified>
</cp:coreProperties>
</file>