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416" yWindow="65416" windowWidth="25980" windowHeight="16440" activeTab="0"/>
  </bookViews>
  <sheets>
    <sheet name="List1" sheetId="1" r:id="rId1"/>
    <sheet name="List2" sheetId="2" r:id="rId2"/>
    <sheet name="List3" sheetId="3" r:id="rId3"/>
  </sheets>
  <definedNames/>
  <calcPr calcId="114210"/>
</workbook>
</file>

<file path=xl/sharedStrings.xml><?xml version="1.0" encoding="utf-8"?>
<sst xmlns="http://schemas.openxmlformats.org/spreadsheetml/2006/main" count="24" uniqueCount="24">
  <si>
    <t>Součet cenové nabídky</t>
  </si>
  <si>
    <t>Náklad na pronájem tiskových zařízení</t>
  </si>
  <si>
    <t>Náklad na tonery do pronajatých tiskáren</t>
  </si>
  <si>
    <t>typ kazety</t>
  </si>
  <si>
    <t>typ tiskového zařízení</t>
  </si>
  <si>
    <t>Náklady na spotřebu tonerů do pronajatých tiskáren za 48 měsíců (odhad 7 500 000 stran)</t>
  </si>
  <si>
    <t>počet tiskáren</t>
  </si>
  <si>
    <t>délka paušálu v měsících</t>
  </si>
  <si>
    <t>Celková nabídková cena za tiskové řešení bez DPH</t>
  </si>
  <si>
    <t>Vysvětlení tabulky</t>
  </si>
  <si>
    <t>měsíční paušál za 1 ks bez DPH v Kč</t>
  </si>
  <si>
    <t>cena za 1 ks bez DPH v Kč</t>
  </si>
  <si>
    <t>cena celkem bez DPH v Kč</t>
  </si>
  <si>
    <t>celkový součet paušálů za 48 měsíců bez DPH v Kč</t>
  </si>
  <si>
    <t>kapacita při 5% pokrytí (strany) - výtěžnost</t>
  </si>
  <si>
    <t>počet kazet</t>
  </si>
  <si>
    <t>Nabízený model tiskového zařízení</t>
  </si>
  <si>
    <t>TYP 2 / A4 mono multifunkce</t>
  </si>
  <si>
    <t>TYP 1 / A4 mono tiskárna</t>
  </si>
  <si>
    <t>Typ 1:</t>
  </si>
  <si>
    <t>Typ 2:</t>
  </si>
  <si>
    <t>Pronájem tiskových zařízení včetně servisu: 270ks tiskáren za 48 měsíců</t>
  </si>
  <si>
    <t xml:space="preserve"> - V položce „Pronájem tiskových zařízení“ uvede dodavatel „typ tiskového zařízení“ a "cenu měsíčního paušálu za 1 ks tiskového zařízení bez DPH v Kč". Následně se automaticky propočte cena celkového paušálu za 270 tiskáren na dobu 48 měsíců.
' - V položce „Náklady na spotřebu tonerů“ dodavatel uvede „typ kazety“, "kapacitu kazety (výtěžnost)" a "cenu za 1 ks toneru bez DPH v Kč". Následně se automaticky vypočte pole "počet kazet" pro odhadovaný požadovaný tisk a "celková cena za tonery bez DPH v Kč" po dobu 48 měsíců a předpokládaný objem vytištěných stran v počtu 7,5 mil. stran. 
'- Předpokládaný objem tisku na jednotlivých typech tiskových zařízení je odhadnut v poměru jejich počtu.     </t>
  </si>
  <si>
    <t>Účastník vyplní pouze žlutě označená pole - ostatní pole se vyplní automaticky</t>
  </si>
</sst>
</file>

<file path=xl/styles.xml><?xml version="1.0" encoding="utf-8"?>
<styleSheet xmlns="http://schemas.openxmlformats.org/spreadsheetml/2006/main">
  <numFmts count="6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_-* #,##0\ _K_č_-;\-* #,##0\ _K_č_-;_-* &quot;-&quot;??\ _K_č_-;_-@_-"/>
    <numFmt numFmtId="166" formatCode="_-* #,##0\ [$Kč-405]_-;\-* #,##0\ [$Kč-405]_-;_-* &quot;-&quot;??\ [$Kč-405]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54">
    <xf numFmtId="0" fontId="0" fillId="0" borderId="0" xfId="0"/>
    <xf numFmtId="0" fontId="0" fillId="0" borderId="0" xfId="0" applyBorder="1"/>
    <xf numFmtId="0" fontId="2" fillId="2" borderId="0" xfId="36" applyFont="1" applyFill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6" fillId="3" borderId="1" xfId="36" applyFont="1" applyFill="1" applyBorder="1" applyAlignment="1">
      <alignment horizontal="left" vertical="center"/>
      <protection/>
    </xf>
    <xf numFmtId="0" fontId="6" fillId="3" borderId="1" xfId="36" applyFont="1" applyFill="1" applyBorder="1" applyAlignment="1">
      <alignment horizontal="center" vertical="center" wrapText="1"/>
      <protection/>
    </xf>
    <xf numFmtId="0" fontId="5" fillId="2" borderId="0" xfId="36" applyFont="1" applyFill="1" applyBorder="1" applyAlignment="1">
      <alignment/>
      <protection/>
    </xf>
    <xf numFmtId="0" fontId="0" fillId="0" borderId="0" xfId="0" applyBorder="1" applyAlignment="1">
      <alignment vertical="center"/>
    </xf>
    <xf numFmtId="0" fontId="6" fillId="3" borderId="1" xfId="36" applyFont="1" applyFill="1" applyBorder="1" applyAlignment="1">
      <alignment horizontal="center" vertical="center"/>
      <protection/>
    </xf>
    <xf numFmtId="0" fontId="0" fillId="0" borderId="0" xfId="0" applyFill="1" applyBorder="1"/>
    <xf numFmtId="42" fontId="7" fillId="4" borderId="1" xfId="21" applyNumberFormat="1" applyFont="1" applyFill="1" applyBorder="1" applyAlignment="1">
      <alignment horizontal="right" vertical="center" wrapText="1" shrinkToFit="1"/>
    </xf>
    <xf numFmtId="44" fontId="8" fillId="0" borderId="1" xfId="22" applyFont="1" applyFill="1" applyBorder="1" applyAlignment="1">
      <alignment horizontal="right" vertical="center" wrapText="1" shrinkToFit="1"/>
    </xf>
    <xf numFmtId="165" fontId="7" fillId="0" borderId="1" xfId="20" applyNumberFormat="1" applyFont="1" applyFill="1" applyBorder="1" applyAlignment="1">
      <alignment horizontal="right" vertical="center"/>
    </xf>
    <xf numFmtId="166" fontId="7" fillId="4" borderId="1" xfId="21" applyNumberFormat="1" applyFont="1" applyFill="1" applyBorder="1" applyAlignment="1">
      <alignment horizontal="right" vertical="center" wrapText="1" shrinkToFit="1"/>
    </xf>
    <xf numFmtId="166" fontId="8" fillId="0" borderId="1" xfId="22" applyNumberFormat="1" applyFont="1" applyFill="1" applyBorder="1" applyAlignment="1">
      <alignment horizontal="right" vertical="center" wrapText="1" shrinkToFit="1"/>
    </xf>
    <xf numFmtId="42" fontId="6" fillId="3" borderId="1" xfId="21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vertical="center"/>
    </xf>
    <xf numFmtId="1" fontId="2" fillId="0" borderId="2" xfId="31" applyNumberFormat="1" applyFont="1" applyFill="1" applyBorder="1" applyAlignment="1" applyProtection="1">
      <alignment horizontal="left" vertical="center" wrapText="1"/>
      <protection/>
    </xf>
    <xf numFmtId="1" fontId="7" fillId="0" borderId="3" xfId="29" applyNumberFormat="1" applyFont="1" applyFill="1" applyBorder="1" applyAlignment="1" applyProtection="1">
      <alignment horizontal="center" vertical="center" wrapText="1"/>
      <protection/>
    </xf>
    <xf numFmtId="165" fontId="7" fillId="0" borderId="3" xfId="20" applyNumberFormat="1" applyFont="1" applyFill="1" applyBorder="1" applyAlignment="1">
      <alignment horizontal="right" vertical="center"/>
    </xf>
    <xf numFmtId="166" fontId="8" fillId="0" borderId="4" xfId="22" applyNumberFormat="1" applyFont="1" applyFill="1" applyBorder="1" applyAlignment="1">
      <alignment horizontal="right" vertical="center" wrapText="1" shrinkToFit="1"/>
    </xf>
    <xf numFmtId="44" fontId="8" fillId="0" borderId="4" xfId="22" applyFont="1" applyFill="1" applyBorder="1" applyAlignment="1">
      <alignment horizontal="right" vertical="center" wrapText="1" shrinkToFit="1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42" fontId="7" fillId="0" borderId="3" xfId="21" applyNumberFormat="1" applyFont="1" applyFill="1" applyBorder="1" applyAlignment="1">
      <alignment horizontal="right" vertical="center" wrapText="1" shrinkToFit="1"/>
    </xf>
    <xf numFmtId="166" fontId="7" fillId="0" borderId="3" xfId="21" applyNumberFormat="1" applyFont="1" applyFill="1" applyBorder="1" applyAlignment="1">
      <alignment horizontal="right" vertical="center" wrapText="1" shrinkToFit="1"/>
    </xf>
    <xf numFmtId="0" fontId="7" fillId="4" borderId="1" xfId="36" applyFont="1" applyFill="1" applyBorder="1" applyAlignment="1">
      <alignment horizontal="center" vertical="center"/>
      <protection/>
    </xf>
    <xf numFmtId="0" fontId="7" fillId="4" borderId="1" xfId="36" applyFont="1" applyFill="1" applyBorder="1" applyAlignment="1">
      <alignment horizontal="left" vertical="center"/>
      <protection/>
    </xf>
    <xf numFmtId="164" fontId="0" fillId="0" borderId="0" xfId="0" applyNumberFormat="1" applyBorder="1" applyAlignment="1">
      <alignment horizontal="right"/>
    </xf>
    <xf numFmtId="0" fontId="0" fillId="4" borderId="2" xfId="0" applyFont="1" applyFill="1" applyBorder="1" applyAlignment="1">
      <alignment vertical="center"/>
    </xf>
    <xf numFmtId="0" fontId="6" fillId="3" borderId="2" xfId="36" applyFont="1" applyFill="1" applyBorder="1" applyAlignment="1">
      <alignment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0" fillId="0" borderId="0" xfId="0" applyFont="1" applyBorder="1"/>
    <xf numFmtId="0" fontId="6" fillId="3" borderId="1" xfId="36" applyFont="1" applyFill="1" applyBorder="1" applyAlignment="1">
      <alignment vertical="center"/>
      <protection/>
    </xf>
    <xf numFmtId="1" fontId="2" fillId="0" borderId="3" xfId="31" applyNumberFormat="1" applyFont="1" applyFill="1" applyBorder="1" applyAlignment="1" applyProtection="1">
      <alignment horizontal="left" vertical="center" wrapText="1"/>
      <protection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Border="1"/>
    <xf numFmtId="0" fontId="4" fillId="0" borderId="0" xfId="0" applyFont="1" applyBorder="1" applyAlignment="1">
      <alignment horizontal="left"/>
    </xf>
    <xf numFmtId="0" fontId="11" fillId="0" borderId="5" xfId="0" applyFont="1" applyBorder="1" applyAlignment="1" quotePrefix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4" borderId="0" xfId="0" applyFont="1" applyFill="1" applyBorder="1" applyAlignment="1">
      <alignment horizontal="center" vertical="center"/>
    </xf>
    <xf numFmtId="0" fontId="5" fillId="2" borderId="2" xfId="36" applyFont="1" applyFill="1" applyBorder="1" applyAlignment="1">
      <alignment horizontal="left"/>
      <protection/>
    </xf>
    <xf numFmtId="0" fontId="5" fillId="2" borderId="3" xfId="36" applyFont="1" applyFill="1" applyBorder="1" applyAlignment="1">
      <alignment horizontal="left"/>
      <protection/>
    </xf>
    <xf numFmtId="0" fontId="5" fillId="2" borderId="4" xfId="36" applyFont="1" applyFill="1" applyBorder="1" applyAlignment="1">
      <alignment horizontal="left"/>
      <protection/>
    </xf>
    <xf numFmtId="44" fontId="5" fillId="5" borderId="0" xfId="22" applyFont="1" applyFill="1" applyBorder="1" applyAlignment="1">
      <alignment horizontal="right"/>
    </xf>
    <xf numFmtId="0" fontId="5" fillId="5" borderId="0" xfId="0" applyFont="1" applyFill="1" applyBorder="1" applyAlignment="1">
      <alignment horizontal="left"/>
    </xf>
    <xf numFmtId="164" fontId="4" fillId="0" borderId="0" xfId="22" applyNumberFormat="1" applyFont="1" applyBorder="1" applyAlignment="1">
      <alignment horizontal="right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y" xfId="20"/>
    <cellStyle name="Měna 3" xfId="21"/>
    <cellStyle name="měny" xfId="22"/>
    <cellStyle name="normální 10" xfId="23"/>
    <cellStyle name="normální 11" xfId="24"/>
    <cellStyle name="Normální 13" xfId="25"/>
    <cellStyle name="normální 2" xfId="26"/>
    <cellStyle name="normální 3" xfId="27"/>
    <cellStyle name="normální 4" xfId="28"/>
    <cellStyle name="normální 4 5" xfId="29"/>
    <cellStyle name="normální 4 6" xfId="30"/>
    <cellStyle name="normální 4 7" xfId="31"/>
    <cellStyle name="normální 4 8" xfId="32"/>
    <cellStyle name="normální 5" xfId="33"/>
    <cellStyle name="normální 7" xfId="34"/>
    <cellStyle name="normální 8" xfId="35"/>
    <cellStyle name="Normální 9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22"/>
  <sheetViews>
    <sheetView tabSelected="1" workbookViewId="0" topLeftCell="A1">
      <selection activeCell="C15" sqref="C15"/>
    </sheetView>
  </sheetViews>
  <sheetFormatPr defaultColWidth="9.140625" defaultRowHeight="15"/>
  <cols>
    <col min="1" max="1" width="27.7109375" style="4" bestFit="1" customWidth="1"/>
    <col min="2" max="2" width="38.140625" style="4" customWidth="1"/>
    <col min="3" max="3" width="15.140625" style="4" customWidth="1"/>
    <col min="4" max="4" width="13.7109375" style="3" customWidth="1"/>
    <col min="5" max="5" width="17.7109375" style="3" customWidth="1"/>
    <col min="6" max="6" width="22.00390625" style="3" customWidth="1"/>
    <col min="7" max="7" width="10.421875" style="1" customWidth="1"/>
    <col min="8" max="8" width="16.7109375" style="1" customWidth="1"/>
    <col min="9" max="16384" width="9.140625" style="1" customWidth="1"/>
  </cols>
  <sheetData>
    <row r="4" spans="1:6" ht="27.75" customHeight="1">
      <c r="A4" s="47" t="s">
        <v>23</v>
      </c>
      <c r="B4" s="47"/>
      <c r="C4" s="47"/>
      <c r="D4" s="47"/>
      <c r="E4" s="47"/>
      <c r="F4" s="47"/>
    </row>
    <row r="5" spans="1:6" s="10" customFormat="1" ht="15">
      <c r="A5" s="18"/>
      <c r="B5" s="37"/>
      <c r="C5" s="19"/>
      <c r="D5" s="20"/>
      <c r="E5" s="27"/>
      <c r="F5" s="21"/>
    </row>
    <row r="6" spans="1:6" ht="18.75">
      <c r="A6" s="48" t="s">
        <v>21</v>
      </c>
      <c r="B6" s="49"/>
      <c r="C6" s="49"/>
      <c r="D6" s="49"/>
      <c r="E6" s="49"/>
      <c r="F6" s="50"/>
    </row>
    <row r="7" spans="1:8" ht="25.5" customHeight="1">
      <c r="A7" s="32" t="s">
        <v>4</v>
      </c>
      <c r="B7" s="32" t="s">
        <v>16</v>
      </c>
      <c r="C7" s="36" t="s">
        <v>6</v>
      </c>
      <c r="D7" s="6" t="s">
        <v>7</v>
      </c>
      <c r="E7" s="16" t="s">
        <v>10</v>
      </c>
      <c r="F7" s="16" t="s">
        <v>13</v>
      </c>
      <c r="H7" s="35"/>
    </row>
    <row r="8" spans="1:6" s="8" customFormat="1" ht="20.25" customHeight="1">
      <c r="A8" s="31" t="s">
        <v>18</v>
      </c>
      <c r="B8" s="31"/>
      <c r="C8" s="34">
        <v>250</v>
      </c>
      <c r="D8" s="33">
        <v>48</v>
      </c>
      <c r="E8" s="11"/>
      <c r="F8" s="12">
        <f>C8*D8*E8</f>
        <v>0</v>
      </c>
    </row>
    <row r="9" spans="1:6" s="8" customFormat="1" ht="20.25" customHeight="1">
      <c r="A9" s="31" t="s">
        <v>17</v>
      </c>
      <c r="B9" s="31"/>
      <c r="C9" s="34">
        <v>20</v>
      </c>
      <c r="D9" s="33">
        <v>48</v>
      </c>
      <c r="E9" s="11"/>
      <c r="F9" s="12">
        <f>C9*D9*E9</f>
        <v>0</v>
      </c>
    </row>
    <row r="10" spans="1:6" s="17" customFormat="1" ht="13.5" customHeight="1">
      <c r="A10" s="23"/>
      <c r="B10" s="24"/>
      <c r="C10" s="24"/>
      <c r="D10" s="25"/>
      <c r="E10" s="26"/>
      <c r="F10" s="22"/>
    </row>
    <row r="11" spans="1:6" s="17" customFormat="1" ht="18.75">
      <c r="A11" s="48" t="s">
        <v>5</v>
      </c>
      <c r="B11" s="49"/>
      <c r="C11" s="49"/>
      <c r="D11" s="49"/>
      <c r="E11" s="49"/>
      <c r="F11" s="50"/>
    </row>
    <row r="12" spans="1:6" s="17" customFormat="1" ht="38.25">
      <c r="A12" s="5" t="s">
        <v>3</v>
      </c>
      <c r="B12" s="5"/>
      <c r="C12" s="6" t="s">
        <v>14</v>
      </c>
      <c r="D12" s="9" t="s">
        <v>15</v>
      </c>
      <c r="E12" s="16" t="s">
        <v>11</v>
      </c>
      <c r="F12" s="16" t="s">
        <v>12</v>
      </c>
    </row>
    <row r="13" spans="1:8" s="17" customFormat="1" ht="15">
      <c r="A13" s="29" t="s">
        <v>19</v>
      </c>
      <c r="B13" s="29"/>
      <c r="C13" s="28">
        <v>10000</v>
      </c>
      <c r="D13" s="13">
        <f>C8*(7500000)/((C8+C9)*C13)</f>
        <v>694.4444444444445</v>
      </c>
      <c r="E13" s="14"/>
      <c r="F13" s="15">
        <f>D13*E13</f>
        <v>0</v>
      </c>
      <c r="H13" s="38"/>
    </row>
    <row r="14" spans="1:8" s="17" customFormat="1" ht="15.75" customHeight="1">
      <c r="A14" s="29" t="s">
        <v>20</v>
      </c>
      <c r="B14" s="29"/>
      <c r="C14" s="28">
        <v>10000</v>
      </c>
      <c r="D14" s="13">
        <f>C9*(7500000)/((C8+C9)*C14)</f>
        <v>55.55555555555556</v>
      </c>
      <c r="E14" s="14"/>
      <c r="F14" s="15">
        <f>D14*E14</f>
        <v>0</v>
      </c>
      <c r="H14" s="38"/>
    </row>
    <row r="15" ht="15">
      <c r="H15" s="39"/>
    </row>
    <row r="16" spans="1:6" ht="18.75">
      <c r="A16" s="7" t="s">
        <v>0</v>
      </c>
      <c r="B16" s="7"/>
      <c r="C16" s="7"/>
      <c r="D16" s="7"/>
      <c r="E16" s="7"/>
      <c r="F16" s="2"/>
    </row>
    <row r="17" spans="1:6" ht="18.75">
      <c r="A17" s="40" t="s">
        <v>1</v>
      </c>
      <c r="B17" s="40"/>
      <c r="C17" s="40"/>
      <c r="D17" s="40"/>
      <c r="E17" s="53">
        <f>F8+F9</f>
        <v>0</v>
      </c>
      <c r="F17" s="53"/>
    </row>
    <row r="18" spans="1:6" ht="18.75">
      <c r="A18" s="40" t="s">
        <v>2</v>
      </c>
      <c r="B18" s="40"/>
      <c r="C18" s="40"/>
      <c r="D18" s="40"/>
      <c r="E18" s="53">
        <f>F14+F13</f>
        <v>0</v>
      </c>
      <c r="F18" s="53"/>
    </row>
    <row r="19" spans="1:6" ht="18.75">
      <c r="A19" s="52" t="s">
        <v>8</v>
      </c>
      <c r="B19" s="52"/>
      <c r="C19" s="52"/>
      <c r="D19" s="52"/>
      <c r="E19" s="51">
        <f>SUM(E17:F18)</f>
        <v>0</v>
      </c>
      <c r="F19" s="51"/>
    </row>
    <row r="20" ht="15.75" thickBot="1">
      <c r="E20" s="30"/>
    </row>
    <row r="21" spans="1:6" ht="15">
      <c r="A21" s="44" t="s">
        <v>9</v>
      </c>
      <c r="B21" s="45"/>
      <c r="C21" s="45"/>
      <c r="D21" s="45"/>
      <c r="E21" s="45"/>
      <c r="F21" s="46"/>
    </row>
    <row r="22" spans="1:6" ht="115.5" customHeight="1" thickBot="1">
      <c r="A22" s="41" t="s">
        <v>22</v>
      </c>
      <c r="B22" s="42"/>
      <c r="C22" s="42"/>
      <c r="D22" s="42"/>
      <c r="E22" s="42"/>
      <c r="F22" s="43"/>
    </row>
  </sheetData>
  <mergeCells count="11">
    <mergeCell ref="A17:D17"/>
    <mergeCell ref="A18:D18"/>
    <mergeCell ref="A22:F22"/>
    <mergeCell ref="A21:F21"/>
    <mergeCell ref="A4:F4"/>
    <mergeCell ref="A6:F6"/>
    <mergeCell ref="A11:F11"/>
    <mergeCell ref="E19:F19"/>
    <mergeCell ref="A19:D19"/>
    <mergeCell ref="E17:F17"/>
    <mergeCell ref="E18:F1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97" r:id="rId1"/>
  <headerFooter>
    <oddHeader>&amp;CPříloha č.3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Vaněk</dc:creator>
  <cp:keywords/>
  <dc:description/>
  <cp:lastModifiedBy>KnezkovaA</cp:lastModifiedBy>
  <cp:lastPrinted>2021-07-07T07:10:23Z</cp:lastPrinted>
  <dcterms:created xsi:type="dcterms:W3CDTF">2014-01-20T22:29:40Z</dcterms:created>
  <dcterms:modified xsi:type="dcterms:W3CDTF">2021-07-22T10:04:07Z</dcterms:modified>
  <cp:category/>
  <cp:version/>
  <cp:contentType/>
  <cp:contentStatus/>
</cp:coreProperties>
</file>