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9" activeTab="0"/>
  </bookViews>
  <sheets>
    <sheet name="specifikace" sheetId="1" r:id="rId1"/>
    <sheet name="financování" sheetId="2" r:id="rId2"/>
  </sheets>
  <definedNames/>
  <calcPr calcId="145621"/>
  <extLst/>
</workbook>
</file>

<file path=xl/sharedStrings.xml><?xml version="1.0" encoding="utf-8"?>
<sst xmlns="http://schemas.openxmlformats.org/spreadsheetml/2006/main" count="42" uniqueCount="35">
  <si>
    <r>
      <rPr>
        <b/>
        <sz val="11"/>
        <color rgb="FF000000"/>
        <rFont val="Calibri"/>
        <family val="2"/>
      </rPr>
      <t xml:space="preserve">Příloha č. 6 - </t>
    </r>
    <r>
      <rPr>
        <b/>
        <sz val="10"/>
        <color rgb="FF00000A"/>
        <rFont val="Tahoma"/>
        <family val="1"/>
      </rPr>
      <t>Specifikace předmětu smlouvy, součástí a příslušenství, cenová nabídka</t>
    </r>
  </si>
  <si>
    <t>Zajištění dodávky a implementace poštovního serveru a poštovních služeb v hybridním režimu, vč. souvisejících migračnich prací.  (licence MS Exchange Server, Microsoft CAL, MS Office a technická podpora(onsite), zajištení backup účtů)</t>
  </si>
  <si>
    <t>Název a označení kapitol pro celek technologického zajištění platformou Microsoft</t>
  </si>
  <si>
    <t>Počty licencí a cena</t>
  </si>
  <si>
    <t>PN/Sku</t>
  </si>
  <si>
    <t>SA</t>
  </si>
  <si>
    <t>Název kapitoly</t>
  </si>
  <si>
    <t>Cena bez DPH/1 ks lic.</t>
  </si>
  <si>
    <t>Počet (MJ - ks)</t>
  </si>
  <si>
    <t>Celkem bez DPH</t>
  </si>
  <si>
    <t>EXS-2019-SERVER-STD – 312-04405</t>
  </si>
  <si>
    <t>ne</t>
  </si>
  <si>
    <t>Exchange Server 2019 Standard</t>
  </si>
  <si>
    <t>CORE-2019-USER-CAL - W06-01066</t>
  </si>
  <si>
    <t>Core CAL Suite 2019 Device CAL</t>
  </si>
  <si>
    <t>O16-PRO-PLUS-ESD    79P-05552</t>
  </si>
  <si>
    <t xml:space="preserve">Microsoft Office 2016 Standard </t>
  </si>
  <si>
    <t>SK104114</t>
  </si>
  <si>
    <t>Microsoft 365 Business Standard na 12 měsíců</t>
  </si>
  <si>
    <t>Celková cena technologického celku Microsoft</t>
  </si>
  <si>
    <t xml:space="preserve">Název a ozačení kapitol pro implementační a migrační celek, zálohy účtů a systémovou podporu(onsite) </t>
  </si>
  <si>
    <t>Cena bez DPH/člověkoden</t>
  </si>
  <si>
    <t xml:space="preserve">Počet </t>
  </si>
  <si>
    <t>Instalace a implementace poštovních služeb, včetně migrací ze stavajícícho prostředí IceWarp, Součinnost s aktivací licencí (člověkodny)</t>
  </si>
  <si>
    <t>Technická podpora (onsite) nasazeného řešení a související konzultační činosti na 12 měsíců (rozsah 1 člověkoden / měsíc)</t>
  </si>
  <si>
    <r>
      <rPr>
        <sz val="11"/>
        <color rgb="FF000000"/>
        <rFont val="Calibri"/>
        <family val="2"/>
      </rPr>
      <t xml:space="preserve">služba pro zajištění zálohy a obnovy Microsoft Exchange Online schránek a individuálních mailů, 200 ks na 12 měsíců </t>
    </r>
    <r>
      <rPr>
        <i/>
        <sz val="11"/>
        <color rgb="FF000000"/>
        <rFont val="Calibri"/>
        <family val="2"/>
      </rPr>
      <t>Minimální parametry a požadované vlastnosti pro zálohování:
    - ochrana ztráty dat protřednictvím zálohování Online schránek do prostředí infrastruktury objednatele
    - možnost okamžité obnovy složek, e-mailu, příloh, položek v kalendáři
    - vlastnost vytvářet zálohy s možnosti obnovení pro SharePoint weby a podstránky webů
    - provádění přírustkových záloh Exchange Online, OneDrive a SharePoint
    - enterprise management v oblasti správy centrálního rozhoraní a adminitrace webového charakteru
    - řízení přístupů administrace mezi konkrétní správce v oblasti zálohování.</t>
    </r>
  </si>
  <si>
    <t>Celková cena imlementačního celku a systémové podpory na 12 měsíců</t>
  </si>
  <si>
    <t xml:space="preserve">CELKEM bez DPH </t>
  </si>
  <si>
    <t>DPH 21%</t>
  </si>
  <si>
    <t>Cena celkem s DPH</t>
  </si>
  <si>
    <t>Financování</t>
  </si>
  <si>
    <t>bez DPH</t>
  </si>
  <si>
    <t>s DPH</t>
  </si>
  <si>
    <t>1/3 po předání</t>
  </si>
  <si>
    <t>12 měsíčních splátek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</si>
</sst>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[$Kč-405]_-;\-* #,##0.00\ [$Kč-405]_-;_-* \-??\ [$Kč-405]_-;_-@_-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A"/>
      <name val="Tahoma"/>
      <family val="1"/>
    </font>
    <font>
      <sz val="10"/>
      <color rgb="FF000000"/>
      <name val="Times New Roman"/>
      <family val="1"/>
    </font>
    <font>
      <b/>
      <sz val="11"/>
      <color rgb="FF000000"/>
      <name val="Arial"/>
      <family val="2"/>
    </font>
    <font>
      <b/>
      <i/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1"/>
      <color rgb="FF0D0D0D"/>
      <name val="Calibri"/>
      <family val="2"/>
    </font>
    <font>
      <b/>
      <sz val="12"/>
      <color rgb="FF0D0D0D"/>
      <name val="Calibri"/>
      <family val="2"/>
    </font>
    <font>
      <i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ADB9CA"/>
        <bgColor indexed="64"/>
      </patternFill>
    </fill>
    <fill>
      <patternFill patternType="solid">
        <fgColor rgb="FFD6DCE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2" borderId="1" xfId="0" applyFont="1" applyBorder="1" applyAlignment="1" applyProtection="1">
      <alignment horizontal="center" vertical="center" wrapText="1"/>
      <protection hidden="1"/>
    </xf>
    <xf numFmtId="164" fontId="2" fillId="2" borderId="2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horizontal="center" vertical="center"/>
      <protection hidden="1"/>
    </xf>
    <xf numFmtId="164" fontId="2" fillId="2" borderId="3" xfId="0" applyFont="1" applyBorder="1" applyAlignment="1" applyProtection="1">
      <alignment horizontal="center" vertical="center"/>
      <protection hidden="1"/>
    </xf>
    <xf numFmtId="164" fontId="2" fillId="2" borderId="3" xfId="0" applyFont="1" applyBorder="1" applyAlignment="1" applyProtection="1">
      <alignment horizontal="left" vertical="center"/>
      <protection hidden="1"/>
    </xf>
    <xf numFmtId="164" fontId="2" fillId="2" borderId="4" xfId="0" applyFont="1" applyBorder="1" applyAlignment="1" applyProtection="1">
      <alignment horizontal="center" vertical="center"/>
      <protection hidden="1"/>
    </xf>
    <xf numFmtId="164" fontId="2" fillId="2" borderId="2" xfId="0" applyFont="1" applyBorder="1" applyAlignment="1" applyProtection="1">
      <alignment horizontal="center" vertical="center"/>
      <protection hidden="1"/>
    </xf>
    <xf numFmtId="164" fontId="0" fillId="3" borderId="5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vertical="center"/>
      <protection hidden="1"/>
    </xf>
    <xf numFmtId="165" fontId="0" fillId="4" borderId="7" xfId="0" applyFont="1" applyBorder="1" applyAlignment="1" applyProtection="1">
      <alignment horizontal="center" vertical="center"/>
      <protection hidden="1"/>
    </xf>
    <xf numFmtId="164" fontId="0" fillId="3" borderId="7" xfId="0" applyFont="1" applyBorder="1" applyAlignment="1" applyProtection="1">
      <alignment horizontal="center" vertical="center"/>
      <protection hidden="1"/>
    </xf>
    <xf numFmtId="165" fontId="0" fillId="3" borderId="8" xfId="0" applyFont="1" applyBorder="1" applyAlignment="1" applyProtection="1">
      <alignment horizontal="center" vertical="center"/>
      <protection hidden="1"/>
    </xf>
    <xf numFmtId="165" fontId="0" fillId="4" borderId="6" xfId="0" applyFont="1" applyBorder="1" applyAlignment="1" applyProtection="1">
      <alignment horizontal="center" vertical="center"/>
      <protection hidden="1"/>
    </xf>
    <xf numFmtId="165" fontId="0" fillId="3" borderId="9" xfId="0" applyFont="1" applyBorder="1" applyAlignment="1" applyProtection="1">
      <alignment horizontal="center" vertical="center"/>
      <protection hidden="1"/>
    </xf>
    <xf numFmtId="165" fontId="0" fillId="0" borderId="0" xfId="0" applyAlignment="1" applyProtection="1">
      <alignment/>
      <protection hidden="1"/>
    </xf>
    <xf numFmtId="164" fontId="8" fillId="5" borderId="10" xfId="0" applyFont="1" applyBorder="1" applyAlignment="1" applyProtection="1">
      <alignment horizontal="center" vertical="center"/>
      <protection hidden="1"/>
    </xf>
    <xf numFmtId="164" fontId="8" fillId="5" borderId="11" xfId="0" applyFont="1" applyBorder="1" applyAlignment="1" applyProtection="1">
      <alignment horizontal="left" vertical="center"/>
      <protection hidden="1"/>
    </xf>
    <xf numFmtId="164" fontId="9" fillId="5" borderId="3" xfId="0" applyFont="1" applyBorder="1" applyAlignment="1" applyProtection="1">
      <alignment horizontal="left" vertical="center"/>
      <protection hidden="1"/>
    </xf>
    <xf numFmtId="165" fontId="9" fillId="5" borderId="2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2" fillId="2" borderId="4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wrapText="1"/>
      <protection hidden="1"/>
    </xf>
    <xf numFmtId="164" fontId="0" fillId="3" borderId="4" xfId="0" applyFont="1" applyBorder="1" applyAlignment="1" applyProtection="1">
      <alignment horizontal="left" vertical="center"/>
      <protection hidden="1"/>
    </xf>
    <xf numFmtId="164" fontId="0" fillId="3" borderId="10" xfId="0" applyFont="1" applyBorder="1" applyAlignment="1" applyProtection="1">
      <alignment horizontal="left" vertical="center"/>
      <protection hidden="1"/>
    </xf>
    <xf numFmtId="164" fontId="0" fillId="3" borderId="11" xfId="0" applyBorder="1" applyAlignment="1" applyProtection="1">
      <alignment horizontal="left"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0" fillId="0" borderId="13" xfId="0" applyBorder="1" applyAlignment="1" applyProtection="1">
      <alignment/>
      <protection hidden="1"/>
    </xf>
    <xf numFmtId="164" fontId="8" fillId="5" borderId="1" xfId="0" applyFont="1" applyBorder="1" applyAlignment="1" applyProtection="1">
      <alignment horizontal="left" vertical="center"/>
      <protection hidden="1"/>
    </xf>
    <xf numFmtId="164" fontId="2" fillId="5" borderId="1" xfId="0" applyFont="1" applyBorder="1" applyAlignment="1" applyProtection="1">
      <alignment horizontal="left"/>
      <protection hidden="1"/>
    </xf>
    <xf numFmtId="165" fontId="2" fillId="5" borderId="14" xfId="0" applyFont="1" applyBorder="1" applyAlignment="1" applyProtection="1">
      <alignment horizontal="center" vertical="center"/>
      <protection hidden="1"/>
    </xf>
    <xf numFmtId="164" fontId="0" fillId="0" borderId="15" xfId="0" applyBorder="1" applyAlignment="1" applyProtection="1">
      <alignment/>
      <protection hidden="1"/>
    </xf>
    <xf numFmtId="165" fontId="2" fillId="5" borderId="2" xfId="0" applyFont="1" applyBorder="1" applyAlignment="1" applyProtection="1">
      <alignment horizontal="center" vertical="center"/>
      <protection hidden="1"/>
    </xf>
    <xf numFmtId="165" fontId="9" fillId="5" borderId="13" xfId="0" applyFont="1" applyBorder="1" applyAlignment="1" applyProtection="1">
      <alignment horizontal="center" vertical="center"/>
      <protection hidden="1"/>
    </xf>
    <xf numFmtId="164" fontId="8" fillId="5" borderId="10" xfId="0" applyFont="1" applyBorder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ADB9C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zoomScale="110" zoomScaleNormal="110" workbookViewId="0" topLeftCell="A1">
      <selection activeCell="B13" sqref="B13"/>
    </sheetView>
  </sheetViews>
  <sheetFormatPr defaultColWidth="9.140625" defaultRowHeight="15"/>
  <cols>
    <col min="1" max="1" width="41.140625" style="0" customWidth="1"/>
    <col min="3" max="3" width="64.7109375" style="0" customWidth="1"/>
    <col min="4" max="5" width="20.8515625" style="1" customWidth="1"/>
    <col min="6" max="6" width="19.57421875" style="1" customWidth="1"/>
    <col min="7" max="7" width="12.421875" style="0" customWidth="1"/>
    <col min="8" max="1025" width="8.28125" style="0" customWidth="1"/>
  </cols>
  <sheetData>
    <row r="1" ht="14.3">
      <c r="A1" t="s">
        <v>0</v>
      </c>
    </row>
    <row r="2" spans="1:6" ht="15">
      <c r="A2" s="2"/>
      <c r="B2" s="3"/>
      <c r="C2" s="3"/>
      <c r="D2" s="4"/>
      <c r="E2" s="5"/>
      <c r="F2" s="5"/>
    </row>
    <row r="3" spans="1:6" ht="27" customHeight="1">
      <c r="A3" s="6" t="s">
        <v>1</v>
      </c>
      <c r="B3" s="6"/>
      <c r="C3" s="6"/>
      <c r="D3" s="6"/>
      <c r="E3" s="6"/>
      <c r="F3" s="6"/>
    </row>
    <row r="4" spans="1:6" ht="15">
      <c r="A4" s="2"/>
      <c r="B4" s="2"/>
      <c r="C4" s="2"/>
      <c r="D4" s="7"/>
      <c r="E4" s="7"/>
      <c r="F4" s="7"/>
    </row>
    <row r="5" spans="1:6" ht="15.75">
      <c r="A5" s="8"/>
      <c r="B5" s="9"/>
      <c r="C5" s="9"/>
      <c r="D5" s="10"/>
      <c r="E5" s="10"/>
      <c r="F5" s="10"/>
    </row>
    <row r="6" spans="1:6" s="13" customFormat="1" ht="24.75" customHeight="1">
      <c r="A6" s="11" t="s">
        <v>2</v>
      </c>
      <c r="B6" s="11"/>
      <c r="C6" s="11"/>
      <c r="D6" s="12" t="s">
        <v>3</v>
      </c>
      <c r="E6" s="12"/>
      <c r="F6" s="12"/>
    </row>
    <row r="7" spans="1:6" ht="24.75" customHeight="1">
      <c r="A7" s="14" t="s">
        <v>4</v>
      </c>
      <c r="B7" s="15" t="s">
        <v>5</v>
      </c>
      <c r="C7" s="16" t="s">
        <v>6</v>
      </c>
      <c r="D7" s="17" t="s">
        <v>7</v>
      </c>
      <c r="E7" s="17" t="s">
        <v>8</v>
      </c>
      <c r="F7" s="18" t="s">
        <v>9</v>
      </c>
    </row>
    <row r="8" spans="1:6" ht="19.9" customHeight="1">
      <c r="A8" s="19" t="s">
        <v>10</v>
      </c>
      <c r="B8" s="20" t="s">
        <v>11</v>
      </c>
      <c r="C8" s="21" t="s">
        <v>12</v>
      </c>
      <c r="D8" s="22"/>
      <c r="E8" s="23">
        <v>1</v>
      </c>
      <c r="F8" s="24">
        <f>D8*E8</f>
        <v>0</v>
      </c>
    </row>
    <row r="9" spans="1:6" ht="19.9" customHeight="1">
      <c r="A9" s="19" t="s">
        <v>13</v>
      </c>
      <c r="B9" s="20" t="s">
        <v>11</v>
      </c>
      <c r="C9" s="21" t="s">
        <v>14</v>
      </c>
      <c r="D9" s="25"/>
      <c r="E9" s="20">
        <v>750</v>
      </c>
      <c r="F9" s="26">
        <f>D9*E9</f>
        <v>0</v>
      </c>
    </row>
    <row r="10" spans="1:6" ht="19.9" customHeight="1">
      <c r="A10" s="19" t="s">
        <v>15</v>
      </c>
      <c r="B10" s="20" t="s">
        <v>11</v>
      </c>
      <c r="C10" s="21" t="s">
        <v>16</v>
      </c>
      <c r="D10" s="25"/>
      <c r="E10" s="20">
        <v>100</v>
      </c>
      <c r="F10" s="26">
        <f>D10*E10</f>
        <v>0</v>
      </c>
    </row>
    <row r="11" spans="1:7" ht="19.9" customHeight="1">
      <c r="A11" s="19" t="s">
        <v>17</v>
      </c>
      <c r="B11" s="20" t="s">
        <v>11</v>
      </c>
      <c r="C11" s="21" t="s">
        <v>18</v>
      </c>
      <c r="D11" s="25"/>
      <c r="E11" s="20">
        <v>200</v>
      </c>
      <c r="F11" s="26">
        <f>D11*E11</f>
        <v>0</v>
      </c>
      <c r="G11" s="27"/>
    </row>
    <row r="12" spans="1:6" ht="15" customHeight="1">
      <c r="A12" s="28" t="s">
        <v>19</v>
      </c>
      <c r="B12" s="28"/>
      <c r="C12" s="28"/>
      <c r="D12" s="29"/>
      <c r="E12" s="30"/>
      <c r="F12" s="31">
        <f>SUM(F8:F11)</f>
        <v>0</v>
      </c>
    </row>
    <row r="15" spans="2:4" ht="15.75">
      <c r="B15" s="32"/>
      <c r="C15" s="32"/>
      <c r="D15" s="33"/>
    </row>
    <row r="16" spans="1:6" s="35" customFormat="1" ht="30.75" customHeight="1">
      <c r="A16" s="11" t="s">
        <v>20</v>
      </c>
      <c r="B16" s="11"/>
      <c r="C16" s="11"/>
      <c r="D16" s="34" t="s">
        <v>21</v>
      </c>
      <c r="E16" s="34" t="s">
        <v>22</v>
      </c>
      <c r="F16" s="12" t="s">
        <v>9</v>
      </c>
    </row>
    <row r="17" spans="1:6" ht="24.6" customHeight="1">
      <c r="A17" s="36" t="s">
        <v>23</v>
      </c>
      <c r="B17" s="36"/>
      <c r="C17" s="36"/>
      <c r="D17" s="22"/>
      <c r="E17" s="23">
        <v>10</v>
      </c>
      <c r="F17" s="24">
        <f>D17*E17</f>
        <v>0</v>
      </c>
    </row>
    <row r="18" spans="1:6" ht="24.6" customHeight="1">
      <c r="A18" s="37" t="s">
        <v>24</v>
      </c>
      <c r="B18" s="37"/>
      <c r="C18" s="37"/>
      <c r="D18" s="22"/>
      <c r="E18" s="23">
        <v>12</v>
      </c>
      <c r="F18" s="24">
        <f>D18*E18</f>
        <v>0</v>
      </c>
    </row>
    <row r="19" spans="1:6" ht="129" customHeight="1">
      <c r="A19" t="s">
        <v>25</v>
      </c>
      <c r="B19" s="38"/>
      <c r="C19" s="38"/>
      <c r="D19" s="22"/>
      <c r="E19" s="39">
        <v>200</v>
      </c>
      <c r="F19" s="24">
        <f>D19*E19</f>
        <v>0</v>
      </c>
    </row>
    <row r="20" spans="1:6" ht="16.5">
      <c r="A20" s="28" t="s">
        <v>26</v>
      </c>
      <c r="B20" s="28"/>
      <c r="C20" s="28"/>
      <c r="D20" s="29"/>
      <c r="E20" s="30"/>
      <c r="F20" s="31">
        <f>SUM(F17:F19)</f>
        <v>0</v>
      </c>
    </row>
    <row r="21" ht="15.75">
      <c r="H21" s="40"/>
    </row>
    <row r="22" ht="15"/>
    <row r="23" spans="1:6" ht="16.5">
      <c r="A23" s="41" t="s">
        <v>27</v>
      </c>
      <c r="B23" s="41"/>
      <c r="C23" s="41"/>
      <c r="D23" s="41"/>
      <c r="E23" s="41"/>
      <c r="F23" s="31">
        <f>F12+F20</f>
        <v>0</v>
      </c>
    </row>
    <row r="24" spans="1:7" ht="15.75">
      <c r="A24" s="42" t="s">
        <v>28</v>
      </c>
      <c r="B24" s="42"/>
      <c r="C24" s="42"/>
      <c r="D24" s="42"/>
      <c r="E24" s="42"/>
      <c r="F24" s="43">
        <f>F23*0.21</f>
        <v>0</v>
      </c>
      <c r="G24" s="44"/>
    </row>
    <row r="25" spans="1:6" ht="15.75">
      <c r="A25" s="42" t="s">
        <v>29</v>
      </c>
      <c r="B25" s="42"/>
      <c r="C25" s="42"/>
      <c r="D25" s="42"/>
      <c r="E25" s="42"/>
      <c r="F25" s="45">
        <f>SUM(F23:F24)</f>
        <v>0</v>
      </c>
    </row>
  </sheetData>
  <mergeCells count="13">
    <mergeCell ref="A3:F3"/>
    <mergeCell ref="D4:F4"/>
    <mergeCell ref="A6:C6"/>
    <mergeCell ref="D6:F6"/>
    <mergeCell ref="A12:C12"/>
    <mergeCell ref="A16:C16"/>
    <mergeCell ref="A17:C17"/>
    <mergeCell ref="A18:C18"/>
    <mergeCell ref="A19:C19"/>
    <mergeCell ref="A20:C20"/>
    <mergeCell ref="A23:E23"/>
    <mergeCell ref="A24:E24"/>
    <mergeCell ref="A25:E25"/>
  </mergeCells>
  <printOptions horizontalCentered="1"/>
  <pageMargins left="0.236111111111111" right="0.236111111111111" top="0.747916666666667" bottom="0.747916666666667" header="0.511805555555555" footer="0.511805555555555"/>
  <pageSetup fitToHeight="1" fitToWidth="1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150" zoomScaleNormal="150" workbookViewId="0" topLeftCell="A1">
      <selection activeCell="F9" sqref="F9"/>
    </sheetView>
  </sheetViews>
  <sheetFormatPr defaultColWidth="9.140625" defaultRowHeight="15"/>
  <cols>
    <col min="1" max="5" width="8.28125" style="0" customWidth="1"/>
    <col min="6" max="6" width="16.7109375" style="0" customWidth="1"/>
    <col min="7" max="7" width="16.140625" style="1" customWidth="1"/>
    <col min="8" max="1025" width="8.28125" style="0" customWidth="1"/>
  </cols>
  <sheetData>
    <row r="1" ht="15">
      <c r="A1" s="13" t="s">
        <v>30</v>
      </c>
    </row>
    <row r="2" ht="15.75"/>
    <row r="3" spans="1:6" ht="16.5">
      <c r="A3" s="41" t="s">
        <v>27</v>
      </c>
      <c r="B3" s="41"/>
      <c r="C3" s="41"/>
      <c r="D3" s="41"/>
      <c r="E3" s="41"/>
      <c r="F3" s="31">
        <f>specifikace!F23</f>
        <v>0</v>
      </c>
    </row>
    <row r="4" spans="1:6" ht="15.75">
      <c r="A4" s="42" t="s">
        <v>28</v>
      </c>
      <c r="B4" s="42"/>
      <c r="C4" s="42"/>
      <c r="D4" s="42"/>
      <c r="E4" s="42"/>
      <c r="F4" s="45">
        <f>F3*0.21</f>
        <v>0</v>
      </c>
    </row>
    <row r="5" spans="1:6" ht="15.75">
      <c r="A5" s="42" t="s">
        <v>29</v>
      </c>
      <c r="B5" s="42"/>
      <c r="C5" s="42"/>
      <c r="D5" s="42"/>
      <c r="E5" s="42"/>
      <c r="F5" s="45">
        <f>SUM(F3:F4)</f>
        <v>0</v>
      </c>
    </row>
    <row r="6" ht="15"/>
    <row r="7" spans="6:7" ht="16.5">
      <c r="F7" s="46" t="s">
        <v>31</v>
      </c>
      <c r="G7" s="31" t="s">
        <v>32</v>
      </c>
    </row>
    <row r="8" spans="1:7" ht="16.5">
      <c r="A8" s="47" t="s">
        <v>33</v>
      </c>
      <c r="B8" s="47"/>
      <c r="C8" s="47"/>
      <c r="D8" s="47"/>
      <c r="E8" s="47"/>
      <c r="F8" s="46">
        <f>F3/3</f>
        <v>0</v>
      </c>
      <c r="G8" s="31">
        <f>F8*1.21</f>
        <v>0</v>
      </c>
    </row>
    <row r="9" spans="1:7" ht="16.5">
      <c r="A9" s="47" t="s">
        <v>34</v>
      </c>
      <c r="B9" s="47"/>
      <c r="C9" s="47"/>
      <c r="D9" s="47"/>
      <c r="E9" s="47"/>
      <c r="F9" s="46">
        <f>(F3-F8)/12</f>
        <v>0</v>
      </c>
      <c r="G9" s="31">
        <f>F9*1.21</f>
        <v>0</v>
      </c>
    </row>
  </sheetData>
  <mergeCells count="5">
    <mergeCell ref="A3:E3"/>
    <mergeCell ref="A4:E4"/>
    <mergeCell ref="A5:E5"/>
    <mergeCell ref="A8:E8"/>
    <mergeCell ref="A9:E9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LibreOffice/5.1.0.3$Windows_X86_64 LibreOffice_project/5e3e00a007d9b3b6efb6797a8b8e57b51ab1f737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2021-12-07T21:09:24Z</dcterms:created>
  <dcterms:modified xsi:type="dcterms:W3CDTF">2022-01-14T11:52:36Z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