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80" windowHeight="8190" tabRatio="500" activeTab="0"/>
  </bookViews>
  <sheets>
    <sheet name="KANCELÁŘ_01" sheetId="1" r:id="rId1"/>
    <sheet name="KANCELÁŘ_02" sheetId="2" r:id="rId2"/>
    <sheet name="KANCELÁŘ_03" sheetId="3" r:id="rId3"/>
    <sheet name="pokladna" sheetId="4" r:id="rId4"/>
  </sheets>
  <definedNames/>
  <calcPr calcId="152511"/>
  <extLst/>
</workbook>
</file>

<file path=xl/sharedStrings.xml><?xml version="1.0" encoding="utf-8"?>
<sst xmlns="http://schemas.openxmlformats.org/spreadsheetml/2006/main" count="220" uniqueCount="114">
  <si>
    <t>Nemocnice Sosna_podklady pro rozpočet</t>
  </si>
  <si>
    <t>Místnost</t>
  </si>
  <si>
    <t>Prvek</t>
  </si>
  <si>
    <t>popis</t>
  </si>
  <si>
    <t>rozměr</t>
  </si>
  <si>
    <t>MJ</t>
  </si>
  <si>
    <t>výměra</t>
  </si>
  <si>
    <t>JC/mj</t>
  </si>
  <si>
    <t>Cena</t>
  </si>
  <si>
    <t>REALITA</t>
  </si>
  <si>
    <t>VÍCEPRÁCE</t>
  </si>
  <si>
    <t>Poznámka</t>
  </si>
  <si>
    <t>KANCELÁŘ 01</t>
  </si>
  <si>
    <t>A- PSACÍ STŮL</t>
  </si>
  <si>
    <t>materiál LTD H 1277, hrany ABS, výšková rektifikace, nohy a stolová deska tl.36 mm, kabelové průchodky vrtány na místě dle požadavků, čelní deska až k podlaze, trnož výška 400 mm</t>
  </si>
  <si>
    <t>1800*2200*750</t>
  </si>
  <si>
    <t>ks</t>
  </si>
  <si>
    <t>B- PŘÍSEDÍCÍ STŮL</t>
  </si>
  <si>
    <t>materiál LTD H 1277, hrany ABS, centrální noha, stolová deska tl.36 mm,</t>
  </si>
  <si>
    <t>1400*400*750</t>
  </si>
  <si>
    <t>C- KARTOTÉKA</t>
  </si>
  <si>
    <t>materiál LTD H 1277, hrany ABS, plnovýsuv kuličkový, centrální zámek Lehmanns výměnnou vložkou, výšková rektifikace, úka standart 96 mm, zásuvky s pevným dnem</t>
  </si>
  <si>
    <t>350*550*714</t>
  </si>
  <si>
    <t>D- MOBILNÍ KONTEJNER</t>
  </si>
  <si>
    <t>materiál LTD H 1277, hrany ABS, kontejnerové kolečka 60 mm, úchytky standart 96 mm, centrální zámek Lehmann, sjednotit zámkovou vložku dle investora, plnovýsuv kuličkový, pevné záda</t>
  </si>
  <si>
    <t>420*550*660</t>
  </si>
  <si>
    <t>E- SKŘ.ŠANONOVÁ</t>
  </si>
  <si>
    <t>materiál LTD H 1277, hrany ABS, úchytky standart, stavitelné police, stavitelné nožky 100 mm, dvířka naložená, světlosti polic na šanon, madla standart 96 mm</t>
  </si>
  <si>
    <t>800*400*1640</t>
  </si>
  <si>
    <t>F- SKŘ.ŠANONOVÁ</t>
  </si>
  <si>
    <t>materiál LTD H 1277, hrany ABS, úchytky standart 96 mm, stavitelné police, stavitelné nožky 100 mm, dvířka naložená, světlosti polic na šanon, 1/2 naložená dvířka, 1/2 otevřená bez dveří</t>
  </si>
  <si>
    <t>700*400*1640</t>
  </si>
  <si>
    <t>G- SKŘ.ŠANONOVÁ</t>
  </si>
  <si>
    <t>materiál LTD H 1277, hrany ABS, úchytky standart 96 mm, stavitelné police, stavitelné nožky 100 mm, dvířka naložená, světlosti polic na šanon</t>
  </si>
  <si>
    <t>H- VĚŠÁKOVÁ STĚNA</t>
  </si>
  <si>
    <t>materiál LTD H 1277, hrany ABS, botník, zrcadlo 1294*300 mm, 2* věšákový trojháček, police tl.36 mm</t>
  </si>
  <si>
    <t>800*400*2000</t>
  </si>
  <si>
    <t>I - JÍDELNÍ STŮL</t>
  </si>
  <si>
    <t>materiál LTD H 1277, hrany ABS, centrální noha</t>
  </si>
  <si>
    <t>1000*600*750</t>
  </si>
  <si>
    <t>J - NÁSTĚNNÁ POLICE</t>
  </si>
  <si>
    <t>materiál LTD H 1277, hrany ABS, kotvení přes pevné záda</t>
  </si>
  <si>
    <t>1000*250*200</t>
  </si>
  <si>
    <t>K- PARAPETY</t>
  </si>
  <si>
    <t>materiál LTD H 1277, hrany ABS, tl. 36 mm, celkem 2 ks</t>
  </si>
  <si>
    <t>1355*385*36; 1340*395*36</t>
  </si>
  <si>
    <t>kpl</t>
  </si>
  <si>
    <t>KABELOVÉ PRŮCHODKY</t>
  </si>
  <si>
    <t>kabelové průchodky dopasované barevně k LTD H 1277 akacie lakeland, počet bude dopřesněn</t>
  </si>
  <si>
    <t>předpoklad 3 ks</t>
  </si>
  <si>
    <t>L. montáž a doprava</t>
  </si>
  <si>
    <t>CELKEM CENA BEZ DPH</t>
  </si>
  <si>
    <t>CELKEM CENA S DPH 21%</t>
  </si>
  <si>
    <t>KANCELÁŘ 02</t>
  </si>
  <si>
    <t>A - PSACÍ STŮL</t>
  </si>
  <si>
    <t>2200*2350*1520*750</t>
  </si>
  <si>
    <t>B - SKŘ.S POSUV.DVÍŘKY</t>
  </si>
  <si>
    <t>materiál LTD H 1277, hrany ABS, výšková rektifikace, posuvné dvířka, madlo Rapid zápustné, pevné záda</t>
  </si>
  <si>
    <t>700*450*714</t>
  </si>
  <si>
    <t>C - SKŘ.ŠANONOVÁ, OTEVŘENÁ</t>
  </si>
  <si>
    <t>materiál LTD H 1277, hrany ABS, stavitelné police, stavěcí nožky 100 mm</t>
  </si>
  <si>
    <t>800*320*2008</t>
  </si>
  <si>
    <t>D - SKŘ.ŠANONOVÁ, OTVÍRAVÁ</t>
  </si>
  <si>
    <t>materiál LTD H 1277, hrany ABS, stavitelné police, stavěcí nožky 100 mm, madla standart 96 mm</t>
  </si>
  <si>
    <t xml:space="preserve"> 600*320*2008</t>
  </si>
  <si>
    <t>E- MOBILNÍ KONTEJNER</t>
  </si>
  <si>
    <t>F- NÁSTĚNNÁ POLICE</t>
  </si>
  <si>
    <t>900*250*270</t>
  </si>
  <si>
    <t>G - VĚŠÁKOVÁ STĚNA</t>
  </si>
  <si>
    <t>materiál LTD H 1277, hrany ABS, zrcadlo 1800*400 mm, 2* věšákový trojháček,</t>
  </si>
  <si>
    <t>900*18*2000</t>
  </si>
  <si>
    <t>H - PARAPETY</t>
  </si>
  <si>
    <t>1310*385*36; 1350*390*36</t>
  </si>
  <si>
    <t>předpoklad cca.3 ks</t>
  </si>
  <si>
    <t>I - KUCHYŇKA</t>
  </si>
  <si>
    <t>skříňky LTD H 1277 akacie lakeland, tl.18 mm, pracovní deska + zádová deska F 186 beton sv.šedý, LED osvětlení pracovní plochy, dřez nerez ETN 614 s odkapovou plochou, úchytky standart 96 mm, sklovýplň mastercarre, výklopy HK TOP Blum, zásuvky Strongbox, stavitelné nožky 100 mm, stavitelné police</t>
  </si>
  <si>
    <t>2072*600*1938</t>
  </si>
  <si>
    <t>J. montáž a doprava</t>
  </si>
  <si>
    <t>KANCELÁŘ 03</t>
  </si>
  <si>
    <t>materiál LTD H 1277, hrany ABS, výšková rektifikace, nohy a stolová deska tl.36 mm, kabelové průchodky vrtány na místě dle požadavků, trnož výška 400 mm</t>
  </si>
  <si>
    <t>1700*700*750</t>
  </si>
  <si>
    <t>B- MOBILNÍ KONTEJNER</t>
  </si>
  <si>
    <t>C- PŘÍSEDÍCÍ STŮL</t>
  </si>
  <si>
    <t>materiál LTD H 1277, hrany ABS, centrální noha - dvounohá, stolová deska tl.36 mm,</t>
  </si>
  <si>
    <t>1400*730*750</t>
  </si>
  <si>
    <t>D- SKŘ.POD UMYVADLO</t>
  </si>
  <si>
    <t>materiál LTD H 1277, hrany ABS, dvířka otvíravé, madlo standart 96 mm, stavěcí nožky 100 mm</t>
  </si>
  <si>
    <t>480*480*640</t>
  </si>
  <si>
    <t>E- SKŘ.SPODNÍ</t>
  </si>
  <si>
    <t>materiál LTD H 1277, hrany ABS, úchytky standart 96 mm, stavitelné police, stavitelné nožky 100 mm, dvířka naložená, výšku sjednotit s výškou umyvadla</t>
  </si>
  <si>
    <t>1040*480*825</t>
  </si>
  <si>
    <t>F- SKŘ.ŠATNÍ</t>
  </si>
  <si>
    <t xml:space="preserve">materiál LTD H 1277, hrany ABS, úchytky standart 96 mm, stavitelné police, stavitelné nožky 100 mm, dvířka naložená, šatní tyč, </t>
  </si>
  <si>
    <t>500*600*2000</t>
  </si>
  <si>
    <t>G- SKŘ.SESTAVA</t>
  </si>
  <si>
    <t>materiál LTD H 1277, hrany ABS, úchytky standart 96 mm, stavitelné police, stavitelné nožky 100 mm, dvířka naložená, zásuvky s pevným dnem, plnovýsuvy kuličkové, sestava složena ze 3 částí. 1. část dvířková s policí, 2.část zásuvková, 3.část otevřená na šanony</t>
  </si>
  <si>
    <t>1700*450*2000</t>
  </si>
  <si>
    <t>H- NÁSTĚNNÁ POLICE</t>
  </si>
  <si>
    <t>I - ZÁSTĚNA</t>
  </si>
  <si>
    <t xml:space="preserve">materiál LTD H 1277, hrany ABS, zrcadlo 600*500, police tl.36 mm, výřezy na přívody vody  a el.zásuvky, příprava pro osazení umyvadla </t>
  </si>
  <si>
    <t>1730*343*2000</t>
  </si>
  <si>
    <t>J- PARAPETY</t>
  </si>
  <si>
    <t>1360*400*36; 1350*395*36</t>
  </si>
  <si>
    <t>předpoklad 6 ks</t>
  </si>
  <si>
    <t>K. montáž a doprava</t>
  </si>
  <si>
    <t>POKLADNA</t>
  </si>
  <si>
    <t>materiál LTD třešeň 344, hrany ABS, výšková rektifikace, nohy a stolová deska tl.36 mm, kabelové průchodky vrtány na místě dle požadavků, trnož výška 400 mm</t>
  </si>
  <si>
    <t>1950*1780*750</t>
  </si>
  <si>
    <t>B- SKŘ. NA ŠANONY</t>
  </si>
  <si>
    <t>materiál LTD třešeň 344, hrany ABS, zesílené polioce tl.36 mm, pevné zádo, stavěcí nožky 100 mm</t>
  </si>
  <si>
    <t>900*400*2080</t>
  </si>
  <si>
    <t>C - KABELOVÉ PRŮCHODKY</t>
  </si>
  <si>
    <t>kabelové průchodky dopasované barevně k LTD třešeň 344, počet bude dopřesněn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</si>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</sst>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&quot; Kč&quot;"/>
  </numFmts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20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u val="single"/>
      <sz val="14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8EB4E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11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164" fontId="0" fillId="0" borderId="0" xfId="0" applyNumberFormat="1"/>
    <xf numFmtId="0" fontId="0" fillId="2" borderId="2" xfId="0" applyFont="1" applyFill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horizontal="left" vertical="top" wrapText="1"/>
    </xf>
    <xf numFmtId="164" fontId="0" fillId="2" borderId="4" xfId="0" applyNumberFormat="1" applyFont="1" applyFill="1" applyBorder="1"/>
    <xf numFmtId="164" fontId="3" fillId="2" borderId="5" xfId="0" applyNumberFormat="1" applyFont="1" applyFill="1" applyBorder="1"/>
    <xf numFmtId="164" fontId="4" fillId="2" borderId="5" xfId="0" applyNumberFormat="1" applyFont="1" applyFill="1" applyBorder="1"/>
    <xf numFmtId="0" fontId="0" fillId="2" borderId="6" xfId="0" applyFont="1" applyFill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 wrapText="1" shrinkToFit="1"/>
    </xf>
    <xf numFmtId="164" fontId="7" fillId="0" borderId="7" xfId="0" applyNumberFormat="1" applyFont="1" applyBorder="1" applyAlignment="1">
      <alignment vertical="top" wrapText="1" shrinkToFit="1"/>
    </xf>
    <xf numFmtId="164" fontId="7" fillId="3" borderId="7" xfId="0" applyNumberFormat="1" applyFont="1" applyFill="1" applyBorder="1" applyAlignment="1">
      <alignment vertical="top" wrapText="1" shrinkToFit="1"/>
    </xf>
    <xf numFmtId="0" fontId="7" fillId="0" borderId="8" xfId="0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 shrinkToFit="1"/>
    </xf>
    <xf numFmtId="164" fontId="7" fillId="0" borderId="9" xfId="0" applyNumberFormat="1" applyFont="1" applyBorder="1" applyAlignment="1">
      <alignment vertical="top" wrapText="1" shrinkToFit="1"/>
    </xf>
    <xf numFmtId="164" fontId="7" fillId="3" borderId="9" xfId="0" applyNumberFormat="1" applyFont="1" applyFill="1" applyBorder="1" applyAlignment="1">
      <alignment vertical="top" wrapText="1" shrinkToFit="1"/>
    </xf>
    <xf numFmtId="0" fontId="7" fillId="0" borderId="10" xfId="0" applyFont="1" applyBorder="1" applyAlignment="1">
      <alignment vertical="top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top" wrapText="1" shrinkToFit="1"/>
    </xf>
    <xf numFmtId="164" fontId="7" fillId="0" borderId="11" xfId="0" applyNumberFormat="1" applyFont="1" applyBorder="1" applyAlignment="1">
      <alignment vertical="top" wrapText="1" shrinkToFit="1"/>
    </xf>
    <xf numFmtId="0" fontId="7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164" fontId="7" fillId="0" borderId="11" xfId="0" applyNumberFormat="1" applyFont="1" applyBorder="1" applyAlignment="1">
      <alignment vertical="top" wrapText="1"/>
    </xf>
    <xf numFmtId="164" fontId="7" fillId="3" borderId="11" xfId="0" applyNumberFormat="1" applyFont="1" applyFill="1" applyBorder="1" applyAlignment="1">
      <alignment vertical="top" wrapText="1"/>
    </xf>
    <xf numFmtId="164" fontId="9" fillId="0" borderId="11" xfId="0" applyNumberFormat="1" applyFont="1" applyBorder="1" applyAlignment="1">
      <alignment vertical="top" wrapText="1" shrinkToFit="1"/>
    </xf>
    <xf numFmtId="164" fontId="8" fillId="0" borderId="11" xfId="0" applyNumberFormat="1" applyFont="1" applyBorder="1" applyAlignment="1">
      <alignment vertical="top" wrapText="1" shrinkToFit="1"/>
    </xf>
    <xf numFmtId="0" fontId="0" fillId="0" borderId="0" xfId="0" applyBorder="1"/>
    <xf numFmtId="0" fontId="0" fillId="0" borderId="13" xfId="0" applyBorder="1"/>
    <xf numFmtId="165" fontId="10" fillId="0" borderId="1" xfId="0" applyNumberFormat="1" applyFont="1" applyBorder="1" applyAlignment="1">
      <alignment vertical="top" wrapText="1" shrinkToFit="1"/>
    </xf>
    <xf numFmtId="164" fontId="10" fillId="0" borderId="1" xfId="0" applyNumberFormat="1" applyFont="1" applyBorder="1" applyAlignment="1">
      <alignment vertical="top" wrapText="1" shrinkToFit="1"/>
    </xf>
    <xf numFmtId="0" fontId="0" fillId="0" borderId="14" xfId="0" applyBorder="1"/>
    <xf numFmtId="164" fontId="11" fillId="0" borderId="1" xfId="0" applyNumberFormat="1" applyFont="1" applyBorder="1" applyAlignment="1">
      <alignment vertical="top"/>
    </xf>
    <xf numFmtId="164" fontId="0" fillId="0" borderId="1" xfId="0" applyNumberFormat="1" applyBorder="1"/>
    <xf numFmtId="49" fontId="0" fillId="0" borderId="0" xfId="0" applyNumberFormat="1" applyBorder="1" applyAlignment="1">
      <alignment horizontal="left" vertical="top" wrapText="1"/>
    </xf>
    <xf numFmtId="164" fontId="0" fillId="0" borderId="0" xfId="0" applyNumberFormat="1" applyBorder="1"/>
    <xf numFmtId="49" fontId="0" fillId="0" borderId="0" xfId="0" applyNumberFormat="1" applyAlignment="1">
      <alignment horizontal="left" vertical="top" wrapText="1"/>
    </xf>
    <xf numFmtId="164" fontId="10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zoomScale="85" zoomScaleNormal="85" workbookViewId="0" topLeftCell="A7">
      <selection activeCell="K10" sqref="K10"/>
    </sheetView>
  </sheetViews>
  <sheetFormatPr defaultColWidth="9.140625" defaultRowHeight="15"/>
  <cols>
    <col min="1" max="1" width="19.7109375" style="0" customWidth="1"/>
    <col min="2" max="2" width="22.140625" style="0" customWidth="1"/>
    <col min="3" max="3" width="45.7109375" style="5" customWidth="1"/>
    <col min="4" max="4" width="19.28125" style="0" customWidth="1"/>
    <col min="5" max="5" width="5.421875" style="0" customWidth="1"/>
    <col min="6" max="7" width="18.421875" style="6" customWidth="1"/>
    <col min="8" max="10" width="14.8515625" style="6" customWidth="1"/>
    <col min="11" max="11" width="40.57421875" style="0" customWidth="1"/>
    <col min="12" max="13" width="8.7109375" style="0" customWidth="1"/>
    <col min="14" max="14" width="7.140625" style="0" customWidth="1"/>
    <col min="15" max="1025" width="8.7109375" style="0" customWidth="1"/>
  </cols>
  <sheetData>
    <row r="1" spans="1:11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2" t="s">
        <v>10</v>
      </c>
      <c r="K2" s="13" t="s">
        <v>11</v>
      </c>
    </row>
    <row r="3" spans="1:11" ht="64.9" customHeight="1">
      <c r="A3" s="3" t="s">
        <v>12</v>
      </c>
      <c r="B3" s="14" t="s">
        <v>13</v>
      </c>
      <c r="C3" s="15" t="s">
        <v>14</v>
      </c>
      <c r="D3" s="16" t="s">
        <v>15</v>
      </c>
      <c r="E3" s="16" t="s">
        <v>16</v>
      </c>
      <c r="F3" s="17">
        <v>1</v>
      </c>
      <c r="G3" s="18">
        <v>0</v>
      </c>
      <c r="H3" s="17">
        <f aca="true" t="shared" si="0" ref="H3:H15">G3*F3</f>
        <v>0</v>
      </c>
      <c r="I3" s="17"/>
      <c r="J3" s="17"/>
      <c r="K3" s="19"/>
    </row>
    <row r="4" spans="1:11" ht="64.15" customHeight="1">
      <c r="A4" s="3"/>
      <c r="B4" s="20" t="s">
        <v>17</v>
      </c>
      <c r="C4" s="15" t="s">
        <v>18</v>
      </c>
      <c r="D4" s="21" t="s">
        <v>19</v>
      </c>
      <c r="E4" s="21" t="s">
        <v>16</v>
      </c>
      <c r="F4" s="22">
        <v>1</v>
      </c>
      <c r="G4" s="23">
        <v>0</v>
      </c>
      <c r="H4" s="22">
        <f t="shared" si="0"/>
        <v>0</v>
      </c>
      <c r="I4" s="22"/>
      <c r="J4" s="22"/>
      <c r="K4" s="24"/>
    </row>
    <row r="5" spans="1:11" ht="59.45" customHeight="1">
      <c r="A5" s="3"/>
      <c r="B5" s="20" t="s">
        <v>20</v>
      </c>
      <c r="C5" s="15" t="s">
        <v>21</v>
      </c>
      <c r="D5" s="21" t="s">
        <v>22</v>
      </c>
      <c r="E5" s="21" t="s">
        <v>16</v>
      </c>
      <c r="F5" s="22">
        <v>1</v>
      </c>
      <c r="G5" s="23">
        <v>0</v>
      </c>
      <c r="H5" s="22">
        <f t="shared" si="0"/>
        <v>0</v>
      </c>
      <c r="I5" s="22"/>
      <c r="J5" s="22"/>
      <c r="K5" s="24"/>
    </row>
    <row r="6" spans="1:11" ht="64.9" customHeight="1">
      <c r="A6" s="3"/>
      <c r="B6" s="20" t="s">
        <v>23</v>
      </c>
      <c r="C6" s="15" t="s">
        <v>24</v>
      </c>
      <c r="D6" s="21" t="s">
        <v>25</v>
      </c>
      <c r="E6" s="21" t="s">
        <v>16</v>
      </c>
      <c r="F6" s="22">
        <v>1</v>
      </c>
      <c r="G6" s="23">
        <v>0</v>
      </c>
      <c r="H6" s="22">
        <f t="shared" si="0"/>
        <v>0</v>
      </c>
      <c r="I6" s="22"/>
      <c r="J6" s="22"/>
      <c r="K6" s="24"/>
    </row>
    <row r="7" spans="1:11" ht="58.9" customHeight="1">
      <c r="A7" s="3"/>
      <c r="B7" s="25" t="s">
        <v>26</v>
      </c>
      <c r="C7" s="15" t="s">
        <v>27</v>
      </c>
      <c r="D7" s="21" t="s">
        <v>28</v>
      </c>
      <c r="E7" s="21" t="s">
        <v>16</v>
      </c>
      <c r="F7" s="22">
        <v>1</v>
      </c>
      <c r="G7" s="23">
        <v>0</v>
      </c>
      <c r="H7" s="22">
        <f t="shared" si="0"/>
        <v>0</v>
      </c>
      <c r="I7" s="22"/>
      <c r="J7" s="22"/>
      <c r="K7" s="24"/>
    </row>
    <row r="8" spans="1:11" ht="58.15" customHeight="1">
      <c r="A8" s="3"/>
      <c r="B8" s="25" t="s">
        <v>29</v>
      </c>
      <c r="C8" s="15" t="s">
        <v>30</v>
      </c>
      <c r="D8" s="21" t="s">
        <v>31</v>
      </c>
      <c r="E8" s="21" t="s">
        <v>16</v>
      </c>
      <c r="F8" s="22">
        <v>1</v>
      </c>
      <c r="G8" s="23">
        <v>0</v>
      </c>
      <c r="H8" s="22">
        <f t="shared" si="0"/>
        <v>0</v>
      </c>
      <c r="I8" s="22"/>
      <c r="J8" s="22"/>
      <c r="K8" s="24"/>
    </row>
    <row r="9" spans="1:11" ht="58.9" customHeight="1">
      <c r="A9" s="3"/>
      <c r="B9" s="25" t="s">
        <v>32</v>
      </c>
      <c r="C9" s="15" t="s">
        <v>33</v>
      </c>
      <c r="D9" s="21" t="s">
        <v>28</v>
      </c>
      <c r="E9" s="21" t="s">
        <v>16</v>
      </c>
      <c r="F9" s="22">
        <v>1</v>
      </c>
      <c r="G9" s="23">
        <v>0</v>
      </c>
      <c r="H9" s="22">
        <f t="shared" si="0"/>
        <v>0</v>
      </c>
      <c r="I9" s="22"/>
      <c r="J9" s="22"/>
      <c r="K9" s="24"/>
    </row>
    <row r="10" spans="1:11" ht="46.9" customHeight="1">
      <c r="A10" s="3"/>
      <c r="B10" s="25" t="s">
        <v>34</v>
      </c>
      <c r="C10" s="15" t="s">
        <v>35</v>
      </c>
      <c r="D10" s="21" t="s">
        <v>36</v>
      </c>
      <c r="E10" s="21" t="s">
        <v>16</v>
      </c>
      <c r="F10" s="22">
        <v>1</v>
      </c>
      <c r="G10" s="23">
        <v>0</v>
      </c>
      <c r="H10" s="22">
        <f t="shared" si="0"/>
        <v>0</v>
      </c>
      <c r="I10" s="22"/>
      <c r="J10" s="22"/>
      <c r="K10" s="24"/>
    </row>
    <row r="11" spans="1:11" ht="66.6" customHeight="1">
      <c r="A11" s="3"/>
      <c r="B11" s="25" t="s">
        <v>37</v>
      </c>
      <c r="C11" s="15" t="s">
        <v>38</v>
      </c>
      <c r="D11" s="21" t="s">
        <v>39</v>
      </c>
      <c r="E11" s="21" t="s">
        <v>16</v>
      </c>
      <c r="F11" s="22">
        <v>1</v>
      </c>
      <c r="G11" s="23">
        <v>0</v>
      </c>
      <c r="H11" s="22">
        <f t="shared" si="0"/>
        <v>0</v>
      </c>
      <c r="I11" s="22"/>
      <c r="J11" s="22"/>
      <c r="K11" s="24"/>
    </row>
    <row r="12" spans="1:11" ht="42.6" customHeight="1">
      <c r="A12" s="3"/>
      <c r="B12" s="25" t="s">
        <v>40</v>
      </c>
      <c r="C12" s="15" t="s">
        <v>41</v>
      </c>
      <c r="D12" s="21" t="s">
        <v>42</v>
      </c>
      <c r="E12" s="21" t="s">
        <v>16</v>
      </c>
      <c r="F12" s="22">
        <v>3</v>
      </c>
      <c r="G12" s="23">
        <v>0</v>
      </c>
      <c r="H12" s="22">
        <f t="shared" si="0"/>
        <v>0</v>
      </c>
      <c r="I12" s="22"/>
      <c r="J12" s="22"/>
      <c r="K12" s="24"/>
    </row>
    <row r="13" spans="1:11" ht="50.45" customHeight="1">
      <c r="A13" s="3"/>
      <c r="B13" s="25" t="s">
        <v>43</v>
      </c>
      <c r="C13" s="15" t="s">
        <v>44</v>
      </c>
      <c r="D13" s="21" t="s">
        <v>45</v>
      </c>
      <c r="E13" s="21" t="s">
        <v>46</v>
      </c>
      <c r="F13" s="22">
        <v>1</v>
      </c>
      <c r="G13" s="23">
        <v>0</v>
      </c>
      <c r="H13" s="22">
        <f t="shared" si="0"/>
        <v>0</v>
      </c>
      <c r="I13" s="22"/>
      <c r="J13" s="22"/>
      <c r="K13" s="24"/>
    </row>
    <row r="14" spans="1:11" ht="50.45" customHeight="1">
      <c r="A14" s="3"/>
      <c r="B14" s="26" t="s">
        <v>47</v>
      </c>
      <c r="C14" s="15" t="s">
        <v>48</v>
      </c>
      <c r="D14" s="27" t="s">
        <v>49</v>
      </c>
      <c r="E14" s="27" t="s">
        <v>16</v>
      </c>
      <c r="F14" s="28">
        <v>3</v>
      </c>
      <c r="G14" s="23">
        <v>0</v>
      </c>
      <c r="H14" s="22">
        <f t="shared" si="0"/>
        <v>0</v>
      </c>
      <c r="I14" s="28"/>
      <c r="J14" s="28"/>
      <c r="K14" s="29"/>
    </row>
    <row r="15" spans="1:12" ht="59.45" customHeight="1">
      <c r="A15" s="3"/>
      <c r="B15" s="30" t="s">
        <v>50</v>
      </c>
      <c r="C15" s="31"/>
      <c r="D15" s="32"/>
      <c r="E15" s="32" t="s">
        <v>16</v>
      </c>
      <c r="F15" s="33">
        <v>1</v>
      </c>
      <c r="G15" s="34">
        <v>0</v>
      </c>
      <c r="H15" s="35">
        <f t="shared" si="0"/>
        <v>0</v>
      </c>
      <c r="I15" s="36"/>
      <c r="J15" s="36"/>
      <c r="K15" s="29"/>
      <c r="L15" s="37"/>
    </row>
    <row r="16" spans="1:11" ht="59.45" customHeight="1">
      <c r="A16" s="38"/>
      <c r="B16" s="2" t="s">
        <v>51</v>
      </c>
      <c r="C16" s="2"/>
      <c r="D16" s="2"/>
      <c r="E16" s="2"/>
      <c r="F16" s="2"/>
      <c r="G16" s="2"/>
      <c r="H16" s="39">
        <f>SUM(H3:H15)</f>
        <v>0</v>
      </c>
      <c r="I16" s="40"/>
      <c r="J16" s="40"/>
      <c r="K16" s="41"/>
    </row>
    <row r="17" spans="1:11" ht="59.45" customHeight="1">
      <c r="A17" s="38"/>
      <c r="B17" s="1" t="s">
        <v>52</v>
      </c>
      <c r="C17" s="1"/>
      <c r="D17" s="1"/>
      <c r="E17" s="1"/>
      <c r="F17" s="1"/>
      <c r="G17" s="1"/>
      <c r="H17" s="42">
        <f>H16*1.21</f>
        <v>0</v>
      </c>
      <c r="I17" s="43"/>
      <c r="J17" s="43"/>
      <c r="K17" s="41"/>
    </row>
    <row r="18" spans="1:11" ht="15">
      <c r="A18" s="37"/>
      <c r="B18" s="37"/>
      <c r="C18" s="44"/>
      <c r="D18" s="37"/>
      <c r="E18" s="37"/>
      <c r="F18" s="45"/>
      <c r="G18" s="45"/>
      <c r="H18" s="45"/>
      <c r="I18" s="45"/>
      <c r="J18" s="45"/>
      <c r="K18" s="37"/>
    </row>
    <row r="19" ht="15">
      <c r="G19" s="46"/>
    </row>
    <row r="20" ht="15">
      <c r="G20" s="46"/>
    </row>
    <row r="21" ht="15">
      <c r="G21" s="46"/>
    </row>
    <row r="22" ht="15">
      <c r="G22" s="46"/>
    </row>
    <row r="23" ht="15">
      <c r="C23" s="46"/>
    </row>
    <row r="24" spans="3:10" ht="15.75">
      <c r="C24" s="46"/>
      <c r="H24" s="47"/>
      <c r="I24" s="47"/>
      <c r="J24" s="47"/>
    </row>
    <row r="25" ht="15">
      <c r="C25" s="46"/>
    </row>
    <row r="26" ht="15">
      <c r="C26" s="46"/>
    </row>
    <row r="27" ht="15">
      <c r="C27" s="46"/>
    </row>
  </sheetData>
  <mergeCells count="4">
    <mergeCell ref="A1:K1"/>
    <mergeCell ref="A3:A15"/>
    <mergeCell ref="B16:G16"/>
    <mergeCell ref="B17:G17"/>
  </mergeCells>
  <printOptions/>
  <pageMargins left="0.259722222222222" right="0.659722222222222" top="0.129861111111111" bottom="0.270138888888889" header="0.511805555555555" footer="0.51180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zoomScale="85" zoomScaleNormal="85" workbookViewId="0" topLeftCell="A10">
      <selection activeCell="O10" sqref="O10"/>
    </sheetView>
  </sheetViews>
  <sheetFormatPr defaultColWidth="9.140625" defaultRowHeight="15"/>
  <cols>
    <col min="1" max="1" width="19.7109375" style="0" customWidth="1"/>
    <col min="2" max="2" width="22.140625" style="0" customWidth="1"/>
    <col min="3" max="3" width="45.7109375" style="5" customWidth="1"/>
    <col min="4" max="4" width="19.28125" style="0" customWidth="1"/>
    <col min="5" max="5" width="5.421875" style="0" customWidth="1"/>
    <col min="6" max="7" width="18.421875" style="6" customWidth="1"/>
    <col min="8" max="10" width="14.8515625" style="6" customWidth="1"/>
    <col min="11" max="11" width="40.57421875" style="0" customWidth="1"/>
    <col min="12" max="13" width="8.7109375" style="0" customWidth="1"/>
    <col min="14" max="14" width="7.140625" style="0" customWidth="1"/>
    <col min="15" max="1025" width="8.7109375" style="0" customWidth="1"/>
  </cols>
  <sheetData>
    <row r="1" spans="1:11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2" t="s">
        <v>10</v>
      </c>
      <c r="K2" s="13" t="s">
        <v>11</v>
      </c>
    </row>
    <row r="3" spans="1:11" ht="64.9" customHeight="1">
      <c r="A3" s="3" t="s">
        <v>53</v>
      </c>
      <c r="B3" s="14" t="s">
        <v>54</v>
      </c>
      <c r="C3" s="15" t="s">
        <v>14</v>
      </c>
      <c r="D3" s="16" t="s">
        <v>55</v>
      </c>
      <c r="E3" s="16" t="s">
        <v>16</v>
      </c>
      <c r="F3" s="17">
        <v>1</v>
      </c>
      <c r="G3" s="18">
        <v>0</v>
      </c>
      <c r="H3" s="17">
        <f aca="true" t="shared" si="0" ref="H3:H13">G3*F3</f>
        <v>0</v>
      </c>
      <c r="I3" s="17"/>
      <c r="J3" s="17"/>
      <c r="K3" s="19"/>
    </row>
    <row r="4" spans="1:11" ht="64.15" customHeight="1">
      <c r="A4" s="3"/>
      <c r="B4" s="20" t="s">
        <v>56</v>
      </c>
      <c r="C4" s="15" t="s">
        <v>57</v>
      </c>
      <c r="D4" s="21" t="s">
        <v>58</v>
      </c>
      <c r="E4" s="21" t="s">
        <v>16</v>
      </c>
      <c r="F4" s="22">
        <v>1</v>
      </c>
      <c r="G4" s="23">
        <v>0</v>
      </c>
      <c r="H4" s="22">
        <f t="shared" si="0"/>
        <v>0</v>
      </c>
      <c r="I4" s="22"/>
      <c r="J4" s="22"/>
      <c r="K4" s="24"/>
    </row>
    <row r="5" spans="1:11" ht="59.45" customHeight="1">
      <c r="A5" s="3"/>
      <c r="B5" s="20" t="s">
        <v>59</v>
      </c>
      <c r="C5" s="15" t="s">
        <v>60</v>
      </c>
      <c r="D5" s="21" t="s">
        <v>61</v>
      </c>
      <c r="E5" s="21" t="s">
        <v>16</v>
      </c>
      <c r="F5" s="22">
        <v>2</v>
      </c>
      <c r="G5" s="23">
        <v>0</v>
      </c>
      <c r="H5" s="22">
        <f t="shared" si="0"/>
        <v>0</v>
      </c>
      <c r="I5" s="22"/>
      <c r="J5" s="22"/>
      <c r="K5" s="24"/>
    </row>
    <row r="6" spans="1:11" ht="64.9" customHeight="1">
      <c r="A6" s="3"/>
      <c r="B6" s="20" t="s">
        <v>62</v>
      </c>
      <c r="C6" s="15" t="s">
        <v>63</v>
      </c>
      <c r="D6" s="21" t="s">
        <v>64</v>
      </c>
      <c r="E6" s="21" t="s">
        <v>16</v>
      </c>
      <c r="F6" s="22">
        <v>1</v>
      </c>
      <c r="G6" s="23">
        <v>0</v>
      </c>
      <c r="H6" s="22">
        <f t="shared" si="0"/>
        <v>0</v>
      </c>
      <c r="I6" s="22"/>
      <c r="J6" s="22"/>
      <c r="K6" s="24"/>
    </row>
    <row r="7" spans="1:11" ht="58.9" customHeight="1">
      <c r="A7" s="3"/>
      <c r="B7" s="25" t="s">
        <v>65</v>
      </c>
      <c r="C7" s="15" t="s">
        <v>24</v>
      </c>
      <c r="D7" s="21" t="s">
        <v>25</v>
      </c>
      <c r="E7" s="21" t="s">
        <v>16</v>
      </c>
      <c r="F7" s="22">
        <v>1</v>
      </c>
      <c r="G7" s="23">
        <v>0</v>
      </c>
      <c r="H7" s="22">
        <f t="shared" si="0"/>
        <v>0</v>
      </c>
      <c r="I7" s="22"/>
      <c r="J7" s="22"/>
      <c r="K7" s="24"/>
    </row>
    <row r="8" spans="1:11" ht="58.15" customHeight="1">
      <c r="A8" s="3"/>
      <c r="B8" s="25" t="s">
        <v>66</v>
      </c>
      <c r="C8" s="15" t="s">
        <v>41</v>
      </c>
      <c r="D8" s="21" t="s">
        <v>67</v>
      </c>
      <c r="E8" s="21" t="s">
        <v>16</v>
      </c>
      <c r="F8" s="22">
        <v>2</v>
      </c>
      <c r="G8" s="23">
        <v>0</v>
      </c>
      <c r="H8" s="22">
        <f t="shared" si="0"/>
        <v>0</v>
      </c>
      <c r="I8" s="22"/>
      <c r="J8" s="22"/>
      <c r="K8" s="24"/>
    </row>
    <row r="9" spans="1:11" ht="46.9" customHeight="1">
      <c r="A9" s="3"/>
      <c r="B9" s="25" t="s">
        <v>68</v>
      </c>
      <c r="C9" s="15" t="s">
        <v>69</v>
      </c>
      <c r="D9" s="21" t="s">
        <v>70</v>
      </c>
      <c r="E9" s="21" t="s">
        <v>16</v>
      </c>
      <c r="F9" s="22">
        <v>1</v>
      </c>
      <c r="G9" s="23">
        <v>0</v>
      </c>
      <c r="H9" s="22">
        <f t="shared" si="0"/>
        <v>0</v>
      </c>
      <c r="I9" s="22"/>
      <c r="J9" s="22"/>
      <c r="K9" s="24"/>
    </row>
    <row r="10" spans="1:11" ht="66.6" customHeight="1">
      <c r="A10" s="3"/>
      <c r="B10" s="25" t="s">
        <v>71</v>
      </c>
      <c r="C10" s="15" t="s">
        <v>44</v>
      </c>
      <c r="D10" s="21" t="s">
        <v>72</v>
      </c>
      <c r="E10" s="21" t="s">
        <v>46</v>
      </c>
      <c r="F10" s="22">
        <v>1</v>
      </c>
      <c r="G10" s="23">
        <v>0</v>
      </c>
      <c r="H10" s="22">
        <f t="shared" si="0"/>
        <v>0</v>
      </c>
      <c r="I10" s="22"/>
      <c r="J10" s="22"/>
      <c r="K10" s="24"/>
    </row>
    <row r="11" spans="1:11" ht="42.6" customHeight="1">
      <c r="A11" s="3"/>
      <c r="B11" s="25" t="s">
        <v>47</v>
      </c>
      <c r="C11" s="15" t="s">
        <v>48</v>
      </c>
      <c r="D11" s="21" t="s">
        <v>73</v>
      </c>
      <c r="E11" s="21" t="s">
        <v>16</v>
      </c>
      <c r="F11" s="22">
        <v>3</v>
      </c>
      <c r="G11" s="23">
        <v>0</v>
      </c>
      <c r="H11" s="22">
        <f t="shared" si="0"/>
        <v>0</v>
      </c>
      <c r="I11" s="22"/>
      <c r="J11" s="22"/>
      <c r="K11" s="24"/>
    </row>
    <row r="12" spans="1:11" ht="109.15" customHeight="1">
      <c r="A12" s="3"/>
      <c r="B12" s="25" t="s">
        <v>74</v>
      </c>
      <c r="C12" s="15" t="s">
        <v>75</v>
      </c>
      <c r="D12" s="21" t="s">
        <v>76</v>
      </c>
      <c r="E12" s="21" t="s">
        <v>16</v>
      </c>
      <c r="F12" s="22">
        <v>1</v>
      </c>
      <c r="G12" s="23">
        <v>0</v>
      </c>
      <c r="H12" s="22">
        <f t="shared" si="0"/>
        <v>0</v>
      </c>
      <c r="I12" s="22"/>
      <c r="J12" s="22"/>
      <c r="K12" s="24"/>
    </row>
    <row r="13" spans="1:12" ht="59.45" customHeight="1">
      <c r="A13" s="3"/>
      <c r="B13" s="30" t="s">
        <v>77</v>
      </c>
      <c r="C13" s="31"/>
      <c r="D13" s="32"/>
      <c r="E13" s="32" t="s">
        <v>16</v>
      </c>
      <c r="F13" s="33">
        <v>1</v>
      </c>
      <c r="G13" s="34">
        <v>0</v>
      </c>
      <c r="H13" s="35">
        <f t="shared" si="0"/>
        <v>0</v>
      </c>
      <c r="I13" s="36"/>
      <c r="J13" s="36"/>
      <c r="K13" s="29"/>
      <c r="L13" s="37"/>
    </row>
    <row r="14" spans="1:11" ht="59.45" customHeight="1">
      <c r="A14" s="38"/>
      <c r="B14" s="2" t="s">
        <v>51</v>
      </c>
      <c r="C14" s="2"/>
      <c r="D14" s="2"/>
      <c r="E14" s="2"/>
      <c r="F14" s="2"/>
      <c r="G14" s="2"/>
      <c r="H14" s="39">
        <f>SUM(H3:H13)</f>
        <v>0</v>
      </c>
      <c r="I14" s="40"/>
      <c r="J14" s="40"/>
      <c r="K14" s="41"/>
    </row>
    <row r="15" spans="1:11" ht="59.45" customHeight="1">
      <c r="A15" s="38"/>
      <c r="B15" s="1" t="s">
        <v>52</v>
      </c>
      <c r="C15" s="1"/>
      <c r="D15" s="1"/>
      <c r="E15" s="1"/>
      <c r="F15" s="1"/>
      <c r="G15" s="1"/>
      <c r="H15" s="42">
        <f>H14*1.21</f>
        <v>0</v>
      </c>
      <c r="I15" s="43"/>
      <c r="J15" s="43"/>
      <c r="K15" s="41"/>
    </row>
    <row r="16" spans="1:11" ht="15">
      <c r="A16" s="37"/>
      <c r="B16" s="37"/>
      <c r="C16" s="44"/>
      <c r="D16" s="37"/>
      <c r="E16" s="37"/>
      <c r="F16" s="45"/>
      <c r="G16" s="45"/>
      <c r="H16" s="45"/>
      <c r="I16" s="45"/>
      <c r="J16" s="45"/>
      <c r="K16" s="37"/>
    </row>
    <row r="17" ht="15">
      <c r="G17" s="46"/>
    </row>
    <row r="18" ht="15">
      <c r="G18" s="46"/>
    </row>
    <row r="19" ht="15">
      <c r="G19" s="46"/>
    </row>
    <row r="20" ht="15">
      <c r="G20" s="46"/>
    </row>
    <row r="21" ht="15">
      <c r="C21" s="46"/>
    </row>
    <row r="22" spans="3:10" ht="15.75">
      <c r="C22" s="46"/>
      <c r="H22" s="47"/>
      <c r="I22" s="47"/>
      <c r="J22" s="47"/>
    </row>
    <row r="23" ht="15">
      <c r="C23" s="46"/>
    </row>
    <row r="24" ht="15">
      <c r="C24" s="46"/>
    </row>
    <row r="25" ht="15">
      <c r="C25" s="46"/>
    </row>
  </sheetData>
  <mergeCells count="4">
    <mergeCell ref="A1:K1"/>
    <mergeCell ref="A3:A13"/>
    <mergeCell ref="B14:G14"/>
    <mergeCell ref="B15:G15"/>
  </mergeCells>
  <printOptions/>
  <pageMargins left="0.259722222222222" right="0.659722222222222" top="0.129861111111111" bottom="0.270138888888889" header="0.511805555555555" footer="0.51180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85" zoomScaleNormal="85" workbookViewId="0" topLeftCell="A10">
      <selection activeCell="M13" sqref="M13"/>
    </sheetView>
  </sheetViews>
  <sheetFormatPr defaultColWidth="9.140625" defaultRowHeight="15"/>
  <cols>
    <col min="1" max="1" width="19.7109375" style="0" customWidth="1"/>
    <col min="2" max="2" width="22.140625" style="0" customWidth="1"/>
    <col min="3" max="3" width="45.7109375" style="5" customWidth="1"/>
    <col min="4" max="4" width="19.28125" style="0" customWidth="1"/>
    <col min="5" max="5" width="5.421875" style="0" customWidth="1"/>
    <col min="6" max="7" width="18.421875" style="6" customWidth="1"/>
    <col min="8" max="10" width="14.8515625" style="6" customWidth="1"/>
    <col min="11" max="11" width="40.57421875" style="0" customWidth="1"/>
    <col min="12" max="13" width="8.7109375" style="0" customWidth="1"/>
    <col min="14" max="14" width="7.140625" style="0" customWidth="1"/>
    <col min="15" max="1025" width="8.7109375" style="0" customWidth="1"/>
  </cols>
  <sheetData>
    <row r="1" spans="1:11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2" t="s">
        <v>10</v>
      </c>
      <c r="K2" s="13" t="s">
        <v>11</v>
      </c>
    </row>
    <row r="3" spans="1:11" ht="64.9" customHeight="1">
      <c r="A3" s="3" t="s">
        <v>78</v>
      </c>
      <c r="B3" s="14" t="s">
        <v>13</v>
      </c>
      <c r="C3" s="15" t="s">
        <v>79</v>
      </c>
      <c r="D3" s="16" t="s">
        <v>80</v>
      </c>
      <c r="E3" s="16" t="s">
        <v>16</v>
      </c>
      <c r="F3" s="17">
        <v>2</v>
      </c>
      <c r="G3" s="18">
        <v>0</v>
      </c>
      <c r="H3" s="17">
        <f aca="true" t="shared" si="0" ref="H3:H14">G3*F3</f>
        <v>0</v>
      </c>
      <c r="I3" s="17"/>
      <c r="J3" s="17"/>
      <c r="K3" s="19"/>
    </row>
    <row r="4" spans="1:11" ht="64.15" customHeight="1">
      <c r="A4" s="3"/>
      <c r="B4" s="20" t="s">
        <v>81</v>
      </c>
      <c r="C4" s="15" t="s">
        <v>24</v>
      </c>
      <c r="D4" s="21" t="s">
        <v>25</v>
      </c>
      <c r="E4" s="21" t="s">
        <v>16</v>
      </c>
      <c r="F4" s="22">
        <v>2</v>
      </c>
      <c r="G4" s="23">
        <v>0</v>
      </c>
      <c r="H4" s="22">
        <f t="shared" si="0"/>
        <v>0</v>
      </c>
      <c r="I4" s="22"/>
      <c r="J4" s="22"/>
      <c r="K4" s="24"/>
    </row>
    <row r="5" spans="1:11" ht="59.45" customHeight="1">
      <c r="A5" s="3"/>
      <c r="B5" s="20" t="s">
        <v>82</v>
      </c>
      <c r="C5" s="15" t="s">
        <v>83</v>
      </c>
      <c r="D5" s="21" t="s">
        <v>84</v>
      </c>
      <c r="E5" s="21" t="s">
        <v>16</v>
      </c>
      <c r="F5" s="22">
        <v>1</v>
      </c>
      <c r="G5" s="23">
        <v>0</v>
      </c>
      <c r="H5" s="22">
        <f t="shared" si="0"/>
        <v>0</v>
      </c>
      <c r="I5" s="22"/>
      <c r="J5" s="22"/>
      <c r="K5" s="24"/>
    </row>
    <row r="6" spans="1:11" ht="64.9" customHeight="1">
      <c r="A6" s="3"/>
      <c r="B6" s="20" t="s">
        <v>85</v>
      </c>
      <c r="C6" s="15" t="s">
        <v>86</v>
      </c>
      <c r="D6" s="21" t="s">
        <v>87</v>
      </c>
      <c r="E6" s="21" t="s">
        <v>16</v>
      </c>
      <c r="F6" s="22">
        <v>1</v>
      </c>
      <c r="G6" s="23">
        <v>0</v>
      </c>
      <c r="H6" s="22">
        <f t="shared" si="0"/>
        <v>0</v>
      </c>
      <c r="I6" s="22"/>
      <c r="J6" s="22"/>
      <c r="K6" s="24"/>
    </row>
    <row r="7" spans="1:11" ht="58.9" customHeight="1">
      <c r="A7" s="3"/>
      <c r="B7" s="25" t="s">
        <v>88</v>
      </c>
      <c r="C7" s="15" t="s">
        <v>89</v>
      </c>
      <c r="D7" s="21" t="s">
        <v>90</v>
      </c>
      <c r="E7" s="21" t="s">
        <v>16</v>
      </c>
      <c r="F7" s="22">
        <v>1</v>
      </c>
      <c r="G7" s="23">
        <v>0</v>
      </c>
      <c r="H7" s="22">
        <f t="shared" si="0"/>
        <v>0</v>
      </c>
      <c r="I7" s="22"/>
      <c r="J7" s="22"/>
      <c r="K7" s="24"/>
    </row>
    <row r="8" spans="1:11" ht="58.15" customHeight="1">
      <c r="A8" s="3"/>
      <c r="B8" s="25" t="s">
        <v>91</v>
      </c>
      <c r="C8" s="15" t="s">
        <v>92</v>
      </c>
      <c r="D8" s="21" t="s">
        <v>93</v>
      </c>
      <c r="E8" s="21" t="s">
        <v>16</v>
      </c>
      <c r="F8" s="22">
        <v>1</v>
      </c>
      <c r="G8" s="23">
        <v>0</v>
      </c>
      <c r="H8" s="22">
        <f t="shared" si="0"/>
        <v>0</v>
      </c>
      <c r="I8" s="22"/>
      <c r="J8" s="22"/>
      <c r="K8" s="24"/>
    </row>
    <row r="9" spans="1:11" ht="103.9" customHeight="1">
      <c r="A9" s="3"/>
      <c r="B9" s="25" t="s">
        <v>94</v>
      </c>
      <c r="C9" s="15" t="s">
        <v>95</v>
      </c>
      <c r="D9" s="21" t="s">
        <v>96</v>
      </c>
      <c r="E9" s="21" t="s">
        <v>16</v>
      </c>
      <c r="F9" s="22">
        <v>1</v>
      </c>
      <c r="G9" s="23">
        <v>0</v>
      </c>
      <c r="H9" s="22">
        <f t="shared" si="0"/>
        <v>0</v>
      </c>
      <c r="I9" s="22"/>
      <c r="J9" s="22"/>
      <c r="K9" s="24"/>
    </row>
    <row r="10" spans="1:11" ht="46.9" customHeight="1">
      <c r="A10" s="3"/>
      <c r="B10" s="25" t="s">
        <v>97</v>
      </c>
      <c r="C10" s="15" t="s">
        <v>41</v>
      </c>
      <c r="D10" s="21" t="s">
        <v>67</v>
      </c>
      <c r="E10" s="21" t="s">
        <v>16</v>
      </c>
      <c r="F10" s="22">
        <v>4</v>
      </c>
      <c r="G10" s="23">
        <v>0</v>
      </c>
      <c r="H10" s="22">
        <f t="shared" si="0"/>
        <v>0</v>
      </c>
      <c r="I10" s="22"/>
      <c r="J10" s="22"/>
      <c r="K10" s="24"/>
    </row>
    <row r="11" spans="1:11" ht="66.6" customHeight="1">
      <c r="A11" s="3"/>
      <c r="B11" s="25" t="s">
        <v>98</v>
      </c>
      <c r="C11" s="15" t="s">
        <v>99</v>
      </c>
      <c r="D11" s="21" t="s">
        <v>100</v>
      </c>
      <c r="E11" s="21" t="s">
        <v>16</v>
      </c>
      <c r="F11" s="22">
        <v>1</v>
      </c>
      <c r="G11" s="23">
        <v>0</v>
      </c>
      <c r="H11" s="22">
        <f t="shared" si="0"/>
        <v>0</v>
      </c>
      <c r="I11" s="22"/>
      <c r="J11" s="22"/>
      <c r="K11" s="24"/>
    </row>
    <row r="12" spans="1:11" ht="42.6" customHeight="1">
      <c r="A12" s="3"/>
      <c r="B12" s="25" t="s">
        <v>101</v>
      </c>
      <c r="C12" s="15" t="s">
        <v>44</v>
      </c>
      <c r="D12" s="21" t="s">
        <v>102</v>
      </c>
      <c r="E12" s="21" t="s">
        <v>46</v>
      </c>
      <c r="F12" s="22">
        <v>1</v>
      </c>
      <c r="G12" s="23">
        <v>0</v>
      </c>
      <c r="H12" s="22">
        <f t="shared" si="0"/>
        <v>0</v>
      </c>
      <c r="I12" s="22"/>
      <c r="J12" s="22"/>
      <c r="K12" s="24"/>
    </row>
    <row r="13" spans="1:11" ht="50.45" customHeight="1">
      <c r="A13" s="3"/>
      <c r="B13" s="26" t="s">
        <v>47</v>
      </c>
      <c r="C13" s="15" t="s">
        <v>48</v>
      </c>
      <c r="D13" s="27" t="s">
        <v>103</v>
      </c>
      <c r="E13" s="27" t="s">
        <v>16</v>
      </c>
      <c r="F13" s="28">
        <v>6</v>
      </c>
      <c r="G13" s="23">
        <v>0</v>
      </c>
      <c r="H13" s="22">
        <f t="shared" si="0"/>
        <v>0</v>
      </c>
      <c r="I13" s="28"/>
      <c r="J13" s="28"/>
      <c r="K13" s="29"/>
    </row>
    <row r="14" spans="1:12" ht="59.45" customHeight="1">
      <c r="A14" s="3"/>
      <c r="B14" s="30" t="s">
        <v>104</v>
      </c>
      <c r="C14" s="31"/>
      <c r="D14" s="32"/>
      <c r="E14" s="32" t="s">
        <v>16</v>
      </c>
      <c r="F14" s="33">
        <v>1</v>
      </c>
      <c r="G14" s="34">
        <v>0</v>
      </c>
      <c r="H14" s="35">
        <f t="shared" si="0"/>
        <v>0</v>
      </c>
      <c r="I14" s="36"/>
      <c r="J14" s="36"/>
      <c r="K14" s="29"/>
      <c r="L14" s="37"/>
    </row>
    <row r="15" spans="1:11" ht="59.45" customHeight="1">
      <c r="A15" s="38"/>
      <c r="B15" s="2" t="s">
        <v>51</v>
      </c>
      <c r="C15" s="2"/>
      <c r="D15" s="2"/>
      <c r="E15" s="2"/>
      <c r="F15" s="2"/>
      <c r="G15" s="2"/>
      <c r="H15" s="39">
        <f>SUM(H3:H14)</f>
        <v>0</v>
      </c>
      <c r="I15" s="40"/>
      <c r="J15" s="40"/>
      <c r="K15" s="41"/>
    </row>
    <row r="16" spans="1:11" ht="59.45" customHeight="1">
      <c r="A16" s="38"/>
      <c r="B16" s="1" t="s">
        <v>52</v>
      </c>
      <c r="C16" s="1"/>
      <c r="D16" s="1"/>
      <c r="E16" s="1"/>
      <c r="F16" s="1"/>
      <c r="G16" s="1"/>
      <c r="H16" s="42">
        <f>H15*1.21</f>
        <v>0</v>
      </c>
      <c r="I16" s="43"/>
      <c r="J16" s="43"/>
      <c r="K16" s="41"/>
    </row>
    <row r="17" spans="1:11" ht="15">
      <c r="A17" s="37"/>
      <c r="B17" s="37"/>
      <c r="C17" s="44"/>
      <c r="D17" s="37"/>
      <c r="E17" s="37"/>
      <c r="F17" s="45"/>
      <c r="G17" s="45"/>
      <c r="H17" s="45"/>
      <c r="I17" s="45"/>
      <c r="J17" s="45"/>
      <c r="K17" s="37"/>
    </row>
    <row r="18" ht="15">
      <c r="G18" s="46"/>
    </row>
    <row r="19" ht="15">
      <c r="G19" s="46"/>
    </row>
    <row r="20" ht="15">
      <c r="G20" s="46"/>
    </row>
    <row r="21" ht="15">
      <c r="G21" s="46"/>
    </row>
    <row r="22" ht="15">
      <c r="C22" s="46"/>
    </row>
    <row r="23" spans="3:10" ht="15.75">
      <c r="C23" s="46"/>
      <c r="H23" s="47"/>
      <c r="I23" s="47"/>
      <c r="J23" s="47"/>
    </row>
    <row r="24" ht="15">
      <c r="C24" s="46"/>
    </row>
    <row r="25" ht="15">
      <c r="C25" s="46"/>
    </row>
    <row r="26" ht="15">
      <c r="C26" s="46"/>
    </row>
  </sheetData>
  <mergeCells count="4">
    <mergeCell ref="A1:K1"/>
    <mergeCell ref="A3:A14"/>
    <mergeCell ref="B15:G15"/>
    <mergeCell ref="B16:G16"/>
  </mergeCells>
  <printOptions/>
  <pageMargins left="0.259722222222222" right="0.659722222222222" top="0.129861111111111" bottom="0.270138888888889" header="0.511805555555555" footer="0.51180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85" zoomScaleNormal="85" workbookViewId="0" topLeftCell="A1">
      <selection activeCell="K7" sqref="K7"/>
    </sheetView>
  </sheetViews>
  <sheetFormatPr defaultColWidth="9.140625" defaultRowHeight="15"/>
  <cols>
    <col min="1" max="1" width="19.7109375" style="0" customWidth="1"/>
    <col min="2" max="2" width="22.140625" style="0" customWidth="1"/>
    <col min="3" max="3" width="45.7109375" style="5" customWidth="1"/>
    <col min="4" max="4" width="19.28125" style="0" customWidth="1"/>
    <col min="5" max="5" width="5.421875" style="0" customWidth="1"/>
    <col min="6" max="7" width="18.421875" style="6" customWidth="1"/>
    <col min="8" max="10" width="14.8515625" style="6" customWidth="1"/>
    <col min="11" max="11" width="40.57421875" style="0" customWidth="1"/>
    <col min="12" max="13" width="8.7109375" style="0" customWidth="1"/>
    <col min="14" max="14" width="7.140625" style="0" customWidth="1"/>
    <col min="15" max="1025" width="8.7109375" style="0" customWidth="1"/>
  </cols>
  <sheetData>
    <row r="1" spans="1:11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2" t="s">
        <v>10</v>
      </c>
      <c r="K2" s="13" t="s">
        <v>11</v>
      </c>
    </row>
    <row r="3" spans="1:11" ht="64.9" customHeight="1">
      <c r="A3" s="3" t="s">
        <v>105</v>
      </c>
      <c r="B3" s="14" t="s">
        <v>13</v>
      </c>
      <c r="C3" s="15" t="s">
        <v>106</v>
      </c>
      <c r="D3" s="16" t="s">
        <v>107</v>
      </c>
      <c r="E3" s="16" t="s">
        <v>16</v>
      </c>
      <c r="F3" s="17">
        <v>1</v>
      </c>
      <c r="G3" s="18">
        <v>0</v>
      </c>
      <c r="H3" s="17">
        <f aca="true" t="shared" si="0" ref="H3:H14">G3*F3</f>
        <v>0</v>
      </c>
      <c r="I3" s="17"/>
      <c r="J3" s="17"/>
      <c r="K3" s="19"/>
    </row>
    <row r="4" spans="1:11" ht="64.15" customHeight="1">
      <c r="A4" s="3"/>
      <c r="B4" s="20" t="s">
        <v>108</v>
      </c>
      <c r="C4" s="15" t="s">
        <v>109</v>
      </c>
      <c r="D4" s="21" t="s">
        <v>110</v>
      </c>
      <c r="E4" s="21" t="s">
        <v>16</v>
      </c>
      <c r="F4" s="22">
        <v>1</v>
      </c>
      <c r="G4" s="23">
        <v>0</v>
      </c>
      <c r="H4" s="22">
        <f t="shared" si="0"/>
        <v>0</v>
      </c>
      <c r="I4" s="22"/>
      <c r="J4" s="22"/>
      <c r="K4" s="24"/>
    </row>
    <row r="5" spans="1:11" ht="59.45" customHeight="1">
      <c r="A5" s="3"/>
      <c r="B5" s="20" t="s">
        <v>111</v>
      </c>
      <c r="C5" s="15" t="s">
        <v>112</v>
      </c>
      <c r="D5" s="21" t="s">
        <v>49</v>
      </c>
      <c r="E5" s="21" t="s">
        <v>16</v>
      </c>
      <c r="F5" s="22">
        <v>3</v>
      </c>
      <c r="G5" s="23">
        <v>0</v>
      </c>
      <c r="H5" s="22">
        <f t="shared" si="0"/>
        <v>0</v>
      </c>
      <c r="I5" s="22"/>
      <c r="J5" s="22"/>
      <c r="K5" s="24"/>
    </row>
    <row r="6" spans="1:11" ht="64.9" customHeight="1">
      <c r="A6" s="3"/>
      <c r="B6" s="20"/>
      <c r="C6" s="15"/>
      <c r="D6" s="21"/>
      <c r="E6" s="21" t="s">
        <v>16</v>
      </c>
      <c r="F6" s="22">
        <v>0</v>
      </c>
      <c r="G6" s="23">
        <v>0</v>
      </c>
      <c r="H6" s="22">
        <f t="shared" si="0"/>
        <v>0</v>
      </c>
      <c r="I6" s="22"/>
      <c r="J6" s="22"/>
      <c r="K6" s="24"/>
    </row>
    <row r="7" spans="1:11" ht="58.9" customHeight="1">
      <c r="A7" s="3"/>
      <c r="B7" s="25"/>
      <c r="C7" s="15"/>
      <c r="D7" s="21"/>
      <c r="E7" s="21" t="s">
        <v>16</v>
      </c>
      <c r="F7" s="22">
        <v>0</v>
      </c>
      <c r="G7" s="23">
        <v>0</v>
      </c>
      <c r="H7" s="22">
        <f t="shared" si="0"/>
        <v>0</v>
      </c>
      <c r="I7" s="22"/>
      <c r="J7" s="22"/>
      <c r="K7" s="24"/>
    </row>
    <row r="8" spans="1:11" ht="58.15" customHeight="1">
      <c r="A8" s="3"/>
      <c r="B8" s="25"/>
      <c r="C8" s="15"/>
      <c r="D8" s="21"/>
      <c r="E8" s="21" t="s">
        <v>16</v>
      </c>
      <c r="F8" s="22">
        <v>0</v>
      </c>
      <c r="G8" s="23">
        <v>0</v>
      </c>
      <c r="H8" s="22">
        <f t="shared" si="0"/>
        <v>0</v>
      </c>
      <c r="I8" s="22"/>
      <c r="J8" s="22"/>
      <c r="K8" s="24"/>
    </row>
    <row r="9" spans="1:11" ht="103.9" customHeight="1">
      <c r="A9" s="3"/>
      <c r="B9" s="25"/>
      <c r="C9" s="15"/>
      <c r="D9" s="21"/>
      <c r="E9" s="21" t="s">
        <v>16</v>
      </c>
      <c r="F9" s="22">
        <v>0</v>
      </c>
      <c r="G9" s="23">
        <v>0</v>
      </c>
      <c r="H9" s="22">
        <f t="shared" si="0"/>
        <v>0</v>
      </c>
      <c r="I9" s="22"/>
      <c r="J9" s="22"/>
      <c r="K9" s="24"/>
    </row>
    <row r="10" spans="1:11" ht="46.9" customHeight="1">
      <c r="A10" s="3"/>
      <c r="B10" s="25"/>
      <c r="C10" s="15"/>
      <c r="D10" s="21"/>
      <c r="E10" s="21" t="s">
        <v>16</v>
      </c>
      <c r="F10" s="22">
        <v>0</v>
      </c>
      <c r="G10" s="23">
        <v>0</v>
      </c>
      <c r="H10" s="22">
        <f t="shared" si="0"/>
        <v>0</v>
      </c>
      <c r="I10" s="22"/>
      <c r="J10" s="22"/>
      <c r="K10" s="24"/>
    </row>
    <row r="11" spans="1:11" ht="66.6" customHeight="1">
      <c r="A11" s="3"/>
      <c r="B11" s="25"/>
      <c r="C11" s="15"/>
      <c r="D11" s="21"/>
      <c r="E11" s="21" t="s">
        <v>16</v>
      </c>
      <c r="F11" s="22">
        <v>0</v>
      </c>
      <c r="G11" s="23">
        <v>0</v>
      </c>
      <c r="H11" s="22">
        <f t="shared" si="0"/>
        <v>0</v>
      </c>
      <c r="I11" s="22"/>
      <c r="J11" s="22"/>
      <c r="K11" s="24"/>
    </row>
    <row r="12" spans="1:11" ht="42.6" customHeight="1">
      <c r="A12" s="3"/>
      <c r="B12" s="25"/>
      <c r="C12" s="15"/>
      <c r="D12" s="21"/>
      <c r="E12" s="21" t="s">
        <v>16</v>
      </c>
      <c r="F12" s="22">
        <v>0</v>
      </c>
      <c r="G12" s="23">
        <v>0</v>
      </c>
      <c r="H12" s="22">
        <f t="shared" si="0"/>
        <v>0</v>
      </c>
      <c r="I12" s="22"/>
      <c r="J12" s="22"/>
      <c r="K12" s="24"/>
    </row>
    <row r="13" spans="1:11" ht="50.45" customHeight="1">
      <c r="A13" s="3"/>
      <c r="B13" s="26"/>
      <c r="C13" s="15"/>
      <c r="D13" s="27"/>
      <c r="E13" s="27" t="s">
        <v>16</v>
      </c>
      <c r="F13" s="28">
        <v>0</v>
      </c>
      <c r="G13" s="23">
        <v>0</v>
      </c>
      <c r="H13" s="22">
        <f t="shared" si="0"/>
        <v>0</v>
      </c>
      <c r="I13" s="28"/>
      <c r="J13" s="28"/>
      <c r="K13" s="29"/>
    </row>
    <row r="14" spans="1:12" ht="59.45" customHeight="1">
      <c r="A14" s="3"/>
      <c r="B14" s="30" t="s">
        <v>104</v>
      </c>
      <c r="C14" s="31"/>
      <c r="D14" s="32"/>
      <c r="E14" s="32" t="s">
        <v>16</v>
      </c>
      <c r="F14" s="33">
        <v>1</v>
      </c>
      <c r="G14" s="34">
        <v>0</v>
      </c>
      <c r="H14" s="35">
        <f t="shared" si="0"/>
        <v>0</v>
      </c>
      <c r="I14" s="36"/>
      <c r="J14" s="36"/>
      <c r="K14" s="29"/>
      <c r="L14" s="37"/>
    </row>
    <row r="15" spans="1:11" ht="59.45" customHeight="1">
      <c r="A15" s="38"/>
      <c r="B15" s="2" t="s">
        <v>113</v>
      </c>
      <c r="C15" s="2"/>
      <c r="D15" s="2"/>
      <c r="E15" s="2"/>
      <c r="F15" s="2"/>
      <c r="G15" s="2"/>
      <c r="H15" s="39">
        <f>SUM(H3:H14)</f>
        <v>0</v>
      </c>
      <c r="I15" s="40"/>
      <c r="J15" s="40"/>
      <c r="K15" s="41"/>
    </row>
    <row r="16" spans="1:11" ht="59.45" customHeight="1">
      <c r="A16" s="38"/>
      <c r="B16" s="1" t="s">
        <v>52</v>
      </c>
      <c r="C16" s="1"/>
      <c r="D16" s="1"/>
      <c r="E16" s="1"/>
      <c r="F16" s="1"/>
      <c r="G16" s="1"/>
      <c r="H16" s="42">
        <f>H15*1.21</f>
        <v>0</v>
      </c>
      <c r="I16" s="43"/>
      <c r="J16" s="43"/>
      <c r="K16" s="41"/>
    </row>
    <row r="17" spans="1:11" ht="15">
      <c r="A17" s="37"/>
      <c r="B17" s="37"/>
      <c r="C17" s="44"/>
      <c r="D17" s="37"/>
      <c r="E17" s="37"/>
      <c r="F17" s="45"/>
      <c r="G17" s="45"/>
      <c r="H17" s="45"/>
      <c r="I17" s="45"/>
      <c r="J17" s="45"/>
      <c r="K17" s="37"/>
    </row>
    <row r="18" ht="15">
      <c r="G18" s="46"/>
    </row>
    <row r="19" ht="15">
      <c r="G19" s="46"/>
    </row>
    <row r="20" ht="15">
      <c r="G20" s="46"/>
    </row>
    <row r="21" ht="15">
      <c r="G21" s="46"/>
    </row>
    <row r="22" ht="15">
      <c r="C22" s="46"/>
    </row>
    <row r="23" spans="3:10" ht="15.75">
      <c r="C23" s="46"/>
      <c r="H23" s="47"/>
      <c r="I23" s="47"/>
      <c r="J23" s="47"/>
    </row>
    <row r="24" ht="15">
      <c r="C24" s="46"/>
    </row>
    <row r="25" ht="15">
      <c r="C25" s="46"/>
    </row>
    <row r="26" ht="15">
      <c r="C26" s="46"/>
    </row>
  </sheetData>
  <mergeCells count="4">
    <mergeCell ref="A1:K1"/>
    <mergeCell ref="A3:A14"/>
    <mergeCell ref="B15:G15"/>
    <mergeCell ref="B16:G16"/>
  </mergeCells>
  <printOptions/>
  <pageMargins left="0.259722222222222" right="0.659722222222222" top="0.129861111111111" bottom="0.270138888888889" header="0.511805555555555" footer="0.51180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Aurelie Galijasevicova</cp:lastModifiedBy>
  <cp:lastPrinted>2018-11-14T23:19:46Z</cp:lastPrinted>
  <dcterms:created xsi:type="dcterms:W3CDTF">2018-01-09T11:22:14Z</dcterms:created>
  <dcterms:modified xsi:type="dcterms:W3CDTF">2022-06-14T13:09:19Z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