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<sst xmlns="http://schemas.openxmlformats.org/spreadsheetml/2006/main" count="67" uniqueCount="61">
  <si>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bez DPH</t>
  </si>
  <si>
    <t>vč. DPH</t>
  </si>
  <si>
    <t>Položka</t>
  </si>
  <si>
    <t>Cena Kč / jednotku</t>
  </si>
  <si>
    <t>sazba DPH v %*</t>
  </si>
  <si>
    <t>1. část - Injekční stříkačky dvoudílné</t>
  </si>
  <si>
    <t>Cena Kč celkem za 2 roky</t>
  </si>
  <si>
    <t>Předpokládaná spotřeba / 2 roky</t>
  </si>
  <si>
    <t xml:space="preserve">Obchodní </t>
  </si>
  <si>
    <t>název</t>
  </si>
  <si>
    <t>Specifikace</t>
  </si>
  <si>
    <t>balení</t>
  </si>
  <si>
    <t>01.I</t>
  </si>
  <si>
    <t>01.II</t>
  </si>
  <si>
    <t>01.III</t>
  </si>
  <si>
    <t>01.IV</t>
  </si>
  <si>
    <t>02.I</t>
  </si>
  <si>
    <t>02.II</t>
  </si>
  <si>
    <t>03.I</t>
  </si>
  <si>
    <t>04.I</t>
  </si>
  <si>
    <t>04.II</t>
  </si>
  <si>
    <t>05.I</t>
  </si>
  <si>
    <t>05.II</t>
  </si>
  <si>
    <t>Katalogové</t>
  </si>
  <si>
    <t>číslo</t>
  </si>
  <si>
    <t>4. část - Injekční stříkačky trojdílné LL</t>
  </si>
  <si>
    <t>Stříkačka injekční 20ml Luer-Lock</t>
  </si>
  <si>
    <t>Stříkačka injekční 50/60 ml Luer-Lock</t>
  </si>
  <si>
    <t>06.V</t>
  </si>
  <si>
    <t>Injekční jehla jednorázová oranžová G25 0,5 x 25mm</t>
  </si>
  <si>
    <t>1 ml 25G 0,5 x 16 mm</t>
  </si>
  <si>
    <t>Cena celkem:</t>
  </si>
  <si>
    <t>Stříkačka injekční 2 ml</t>
  </si>
  <si>
    <t>Stříkačka injekční 5 ml</t>
  </si>
  <si>
    <t>Stříkačka injekční 10 ml</t>
  </si>
  <si>
    <t>Stříkačka injekční 20 ml</t>
  </si>
  <si>
    <t>Stříkačka 0,5 ml s integrovanou jehlou pro inzul. I.U. 100/1ml, G 29 - 30</t>
  </si>
  <si>
    <t>Stříkačka 1 ml s integrovanou jehlou pro inzul. I.U. 100/1ml, G 29 - 30</t>
  </si>
  <si>
    <t>6. část - Injekční jehly jednorázové sterilní</t>
  </si>
  <si>
    <t>06.I</t>
  </si>
  <si>
    <t>06.II</t>
  </si>
  <si>
    <t>06.III</t>
  </si>
  <si>
    <t>06.IV</t>
  </si>
  <si>
    <t>Stříkačka výplachová pro katetr 100 ml</t>
  </si>
  <si>
    <t>Injekční jehla jednorázová černá G22 0,7 x 40mm</t>
  </si>
  <si>
    <t>Injekční jehla jednorázová zelená G21 0,8 x 40mm</t>
  </si>
  <si>
    <t>Injekční jehla jednorázová žlutá G20 0,9 x 40mm</t>
  </si>
  <si>
    <t>Injekční jehla jednorázová růžová G18 1,2 x 40mm</t>
  </si>
  <si>
    <t>s DPH</t>
  </si>
  <si>
    <t>Stříkačka výplachová 50 - 60 ml</t>
  </si>
  <si>
    <t>05.III</t>
  </si>
  <si>
    <t>Stříkačka výplachová pro katetr 150ml s luer adapt.</t>
  </si>
  <si>
    <t>06.VI</t>
  </si>
  <si>
    <t>06.VII</t>
  </si>
  <si>
    <t>Injekční jehla jednorázová oranžová G25 0,5 x 16 mm</t>
  </si>
  <si>
    <t>………………………………………………………………………….</t>
  </si>
  <si>
    <t>podpis oprávněné osoby</t>
  </si>
  <si>
    <t>Injekční jehla jednorázová hnědá G26 0,45 x 12mm</t>
  </si>
  <si>
    <t>2. část - Inzulinové stříkačky s jehlou trojdílné</t>
  </si>
  <si>
    <t>3. část - Tuberkulinová stříkačka s jehlou trojdílné</t>
  </si>
  <si>
    <t>5. část - Výplachové stříkačky trojdílné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</si>
</sst>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 applyProtection="1">
      <alignment horizontal="center" wrapText="1"/>
      <protection/>
    </xf>
    <xf numFmtId="0" fontId="47" fillId="33" borderId="11" xfId="0" applyFont="1" applyFill="1" applyBorder="1" applyAlignment="1" applyProtection="1">
      <alignment horizontal="center" vertical="top" wrapText="1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vertical="center"/>
      <protection/>
    </xf>
    <xf numFmtId="0" fontId="48" fillId="34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/>
      <protection/>
    </xf>
    <xf numFmtId="3" fontId="48" fillId="0" borderId="12" xfId="0" applyNumberFormat="1" applyFont="1" applyFill="1" applyBorder="1" applyAlignment="1" applyProtection="1">
      <alignment horizontal="center" vertical="center"/>
      <protection/>
    </xf>
    <xf numFmtId="3" fontId="48" fillId="34" borderId="12" xfId="0" applyNumberFormat="1" applyFont="1" applyFill="1" applyBorder="1" applyAlignment="1" applyProtection="1">
      <alignment horizontal="center" vertical="center"/>
      <protection/>
    </xf>
    <xf numFmtId="0" fontId="48" fillId="34" borderId="12" xfId="0" applyFont="1" applyFill="1" applyBorder="1" applyAlignment="1" applyProtection="1">
      <alignment horizontal="center" vertical="center"/>
      <protection locked="0"/>
    </xf>
    <xf numFmtId="43" fontId="48" fillId="34" borderId="12" xfId="0" applyNumberFormat="1" applyFont="1" applyFill="1" applyBorder="1" applyAlignment="1" applyProtection="1">
      <alignment horizontal="right" vertical="center"/>
      <protection locked="0"/>
    </xf>
    <xf numFmtId="43" fontId="48" fillId="34" borderId="12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Fill="1" applyBorder="1" applyAlignment="1" applyProtection="1">
      <alignment vertical="center" wrapText="1"/>
      <protection/>
    </xf>
    <xf numFmtId="3" fontId="48" fillId="0" borderId="12" xfId="0" applyNumberFormat="1" applyFont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vertical="center" wrapText="1"/>
      <protection/>
    </xf>
    <xf numFmtId="3" fontId="47" fillId="34" borderId="12" xfId="0" applyNumberFormat="1" applyFont="1" applyFill="1" applyBorder="1" applyAlignment="1" applyProtection="1">
      <alignment horizontal="left" vertical="center"/>
      <protection/>
    </xf>
    <xf numFmtId="43" fontId="48" fillId="34" borderId="12" xfId="0" applyNumberFormat="1" applyFont="1" applyFill="1" applyBorder="1" applyAlignment="1" applyProtection="1">
      <alignment vertical="center"/>
      <protection locked="0"/>
    </xf>
    <xf numFmtId="0" fontId="50" fillId="35" borderId="12" xfId="0" applyFont="1" applyFill="1" applyBorder="1" applyAlignment="1" applyProtection="1">
      <alignment vertical="center" wrapText="1"/>
      <protection/>
    </xf>
    <xf numFmtId="3" fontId="47" fillId="35" borderId="12" xfId="0" applyNumberFormat="1" applyFont="1" applyFill="1" applyBorder="1" applyAlignment="1" applyProtection="1">
      <alignment horizontal="center" vertical="center"/>
      <protection/>
    </xf>
    <xf numFmtId="3" fontId="47" fillId="34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51" fillId="0" borderId="12" xfId="0" applyFont="1" applyFill="1" applyBorder="1" applyAlignment="1">
      <alignment/>
    </xf>
    <xf numFmtId="3" fontId="47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3" fontId="48" fillId="34" borderId="12" xfId="0" applyNumberFormat="1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wrapText="1"/>
      <protection/>
    </xf>
    <xf numFmtId="3" fontId="48" fillId="0" borderId="12" xfId="0" applyNumberFormat="1" applyFont="1" applyFill="1" applyBorder="1" applyAlignment="1" applyProtection="1">
      <alignment horizontal="center"/>
      <protection/>
    </xf>
    <xf numFmtId="43" fontId="47" fillId="36" borderId="13" xfId="0" applyNumberFormat="1" applyFont="1" applyFill="1" applyBorder="1" applyAlignment="1" applyProtection="1">
      <alignment horizontal="right" vertical="center"/>
      <protection/>
    </xf>
    <xf numFmtId="43" fontId="48" fillId="34" borderId="10" xfId="0" applyNumberFormat="1" applyFont="1" applyFill="1" applyBorder="1" applyAlignment="1" applyProtection="1">
      <alignment horizontal="right" vertical="center"/>
      <protection/>
    </xf>
    <xf numFmtId="43" fontId="47" fillId="36" borderId="14" xfId="0" applyNumberFormat="1" applyFont="1" applyFill="1" applyBorder="1" applyAlignment="1" applyProtection="1">
      <alignment horizontal="right" vertical="center"/>
      <protection/>
    </xf>
    <xf numFmtId="43" fontId="48" fillId="34" borderId="11" xfId="0" applyNumberFormat="1" applyFont="1" applyFill="1" applyBorder="1" applyAlignment="1" applyProtection="1">
      <alignment horizontal="right" vertical="center"/>
      <protection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4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47" fillId="36" borderId="15" xfId="0" applyNumberFormat="1" applyFont="1" applyFill="1" applyBorder="1" applyAlignment="1">
      <alignment horizontal="right" vertical="center"/>
    </xf>
    <xf numFmtId="43" fontId="47" fillId="36" borderId="16" xfId="0" applyNumberFormat="1" applyFont="1" applyFill="1" applyBorder="1" applyAlignment="1">
      <alignment horizontal="right" vertical="center"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.8515625" style="0" customWidth="1"/>
    <col min="2" max="2" width="42.7109375" style="0" customWidth="1"/>
    <col min="3" max="3" width="18.140625" style="0" customWidth="1"/>
    <col min="4" max="4" width="18.7109375" style="0" customWidth="1"/>
    <col min="5" max="5" width="14.7109375" style="0" customWidth="1"/>
    <col min="6" max="6" width="17.140625" style="0" customWidth="1"/>
    <col min="7" max="7" width="6.421875" style="0" customWidth="1"/>
    <col min="8" max="9" width="11.57421875" style="0" customWidth="1"/>
    <col min="10" max="11" width="18.7109375" style="0" customWidth="1"/>
  </cols>
  <sheetData>
    <row r="1" spans="1:14" ht="24" customHeight="1">
      <c r="A1" s="49" t="s">
        <v>2</v>
      </c>
      <c r="B1" s="49"/>
      <c r="C1" s="46" t="s">
        <v>7</v>
      </c>
      <c r="D1" s="7" t="s">
        <v>8</v>
      </c>
      <c r="E1" s="7" t="s">
        <v>10</v>
      </c>
      <c r="F1" s="7" t="s">
        <v>23</v>
      </c>
      <c r="G1" s="46" t="s">
        <v>4</v>
      </c>
      <c r="H1" s="47" t="s">
        <v>3</v>
      </c>
      <c r="I1" s="48"/>
      <c r="J1" s="46" t="s">
        <v>6</v>
      </c>
      <c r="K1" s="46"/>
      <c r="N1" s="1"/>
    </row>
    <row r="2" spans="1:11" ht="21.75" customHeight="1">
      <c r="A2" s="49"/>
      <c r="B2" s="49"/>
      <c r="C2" s="46"/>
      <c r="D2" s="8" t="s">
        <v>9</v>
      </c>
      <c r="E2" s="8" t="s">
        <v>11</v>
      </c>
      <c r="F2" s="8" t="s">
        <v>24</v>
      </c>
      <c r="G2" s="46"/>
      <c r="H2" s="9" t="s">
        <v>0</v>
      </c>
      <c r="I2" s="9" t="s">
        <v>48</v>
      </c>
      <c r="J2" s="9" t="s">
        <v>0</v>
      </c>
      <c r="K2" s="9" t="s">
        <v>1</v>
      </c>
    </row>
    <row r="3" spans="1:11" ht="18" customHeight="1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customHeight="1">
      <c r="A4" s="37" t="s">
        <v>12</v>
      </c>
      <c r="B4" s="12" t="s">
        <v>32</v>
      </c>
      <c r="C4" s="13">
        <v>17000</v>
      </c>
      <c r="D4" s="14"/>
      <c r="E4" s="14"/>
      <c r="F4" s="14"/>
      <c r="G4" s="15"/>
      <c r="H4" s="16"/>
      <c r="I4" s="16">
        <f>(1+G4/100)*H4</f>
        <v>0</v>
      </c>
      <c r="J4" s="17">
        <f>C4*H4</f>
        <v>0</v>
      </c>
      <c r="K4" s="17">
        <f>C4*I4</f>
        <v>0</v>
      </c>
    </row>
    <row r="5" spans="1:11" ht="24" customHeight="1">
      <c r="A5" s="37" t="s">
        <v>13</v>
      </c>
      <c r="B5" s="12" t="s">
        <v>33</v>
      </c>
      <c r="C5" s="13">
        <v>290000</v>
      </c>
      <c r="D5" s="14"/>
      <c r="E5" s="14"/>
      <c r="F5" s="14"/>
      <c r="G5" s="15"/>
      <c r="H5" s="16"/>
      <c r="I5" s="16">
        <f aca="true" t="shared" si="0" ref="I5:I11">(1+G5/100)*H5</f>
        <v>0</v>
      </c>
      <c r="J5" s="17">
        <f>C5*H5</f>
        <v>0</v>
      </c>
      <c r="K5" s="17">
        <f>C5*I5</f>
        <v>0</v>
      </c>
    </row>
    <row r="6" spans="1:11" ht="24" customHeight="1">
      <c r="A6" s="37" t="s">
        <v>14</v>
      </c>
      <c r="B6" s="12" t="s">
        <v>34</v>
      </c>
      <c r="C6" s="13">
        <v>330000</v>
      </c>
      <c r="D6" s="14"/>
      <c r="E6" s="14"/>
      <c r="F6" s="14"/>
      <c r="G6" s="15"/>
      <c r="H6" s="16"/>
      <c r="I6" s="16">
        <f t="shared" si="0"/>
        <v>0</v>
      </c>
      <c r="J6" s="17">
        <f>C6*H6</f>
        <v>0</v>
      </c>
      <c r="K6" s="17">
        <f>C6*I6</f>
        <v>0</v>
      </c>
    </row>
    <row r="7" spans="1:11" ht="24" customHeight="1" thickBot="1">
      <c r="A7" s="37" t="s">
        <v>15</v>
      </c>
      <c r="B7" s="18" t="s">
        <v>35</v>
      </c>
      <c r="C7" s="19">
        <v>180000</v>
      </c>
      <c r="D7" s="14"/>
      <c r="E7" s="14"/>
      <c r="F7" s="14"/>
      <c r="G7" s="15"/>
      <c r="H7" s="16"/>
      <c r="I7" s="16">
        <f t="shared" si="0"/>
        <v>0</v>
      </c>
      <c r="J7" s="34">
        <f>C7*H7</f>
        <v>0</v>
      </c>
      <c r="K7" s="17">
        <f>C7*I7</f>
        <v>0</v>
      </c>
    </row>
    <row r="8" spans="1:11" ht="15.75" customHeight="1" thickBot="1">
      <c r="A8" s="20"/>
      <c r="B8" s="20"/>
      <c r="C8" s="13"/>
      <c r="D8" s="14"/>
      <c r="E8" s="14"/>
      <c r="F8" s="14"/>
      <c r="G8" s="44" t="s">
        <v>31</v>
      </c>
      <c r="H8" s="45"/>
      <c r="I8" s="45"/>
      <c r="J8" s="35">
        <f>SUM(J4:J7)</f>
        <v>0</v>
      </c>
      <c r="K8" s="33">
        <f>SUM(K4:K7)</f>
        <v>0</v>
      </c>
    </row>
    <row r="9" spans="1:11" ht="19.5" customHeight="1">
      <c r="A9" s="21" t="s">
        <v>58</v>
      </c>
      <c r="B9" s="21"/>
      <c r="C9" s="21"/>
      <c r="D9" s="14"/>
      <c r="E9" s="14"/>
      <c r="F9" s="14"/>
      <c r="G9" s="15"/>
      <c r="H9" s="22"/>
      <c r="I9" s="16"/>
      <c r="J9" s="36"/>
      <c r="K9" s="17"/>
    </row>
    <row r="10" spans="1:11" ht="24" customHeight="1">
      <c r="A10" s="37" t="s">
        <v>16</v>
      </c>
      <c r="B10" s="29" t="s">
        <v>36</v>
      </c>
      <c r="C10" s="19">
        <v>19000</v>
      </c>
      <c r="D10" s="14"/>
      <c r="E10" s="14"/>
      <c r="F10" s="14"/>
      <c r="G10" s="15"/>
      <c r="H10" s="16"/>
      <c r="I10" s="16">
        <f t="shared" si="0"/>
        <v>0</v>
      </c>
      <c r="J10" s="17">
        <f>C10*H10</f>
        <v>0</v>
      </c>
      <c r="K10" s="17">
        <f>C10*I10</f>
        <v>0</v>
      </c>
    </row>
    <row r="11" spans="1:11" ht="24" customHeight="1" thickBot="1">
      <c r="A11" s="37" t="s">
        <v>17</v>
      </c>
      <c r="B11" s="29" t="s">
        <v>37</v>
      </c>
      <c r="C11" s="19">
        <v>19000</v>
      </c>
      <c r="D11" s="14"/>
      <c r="E11" s="14"/>
      <c r="F11" s="14"/>
      <c r="G11" s="15"/>
      <c r="H11" s="16"/>
      <c r="I11" s="16">
        <f t="shared" si="0"/>
        <v>0</v>
      </c>
      <c r="J11" s="17">
        <f>C11*H11</f>
        <v>0</v>
      </c>
      <c r="K11" s="17">
        <f>C11*I11</f>
        <v>0</v>
      </c>
    </row>
    <row r="12" spans="1:11" ht="15.75" customHeight="1" thickBot="1">
      <c r="A12" s="50"/>
      <c r="B12" s="50"/>
      <c r="C12" s="13"/>
      <c r="D12" s="14"/>
      <c r="E12" s="14"/>
      <c r="F12" s="14"/>
      <c r="G12" s="44" t="s">
        <v>31</v>
      </c>
      <c r="H12" s="45"/>
      <c r="I12" s="45"/>
      <c r="J12" s="35">
        <f>SUM(J10:J11)</f>
        <v>0</v>
      </c>
      <c r="K12" s="33">
        <f>SUM(K10:K11)</f>
        <v>0</v>
      </c>
    </row>
    <row r="13" spans="1:11" ht="18" customHeight="1">
      <c r="A13" s="21" t="s">
        <v>59</v>
      </c>
      <c r="B13" s="21"/>
      <c r="C13" s="21"/>
      <c r="D13" s="14"/>
      <c r="E13" s="14"/>
      <c r="F13" s="14"/>
      <c r="G13" s="15"/>
      <c r="H13" s="22"/>
      <c r="I13" s="22"/>
      <c r="J13" s="36"/>
      <c r="K13" s="17"/>
    </row>
    <row r="14" spans="1:11" ht="24" customHeight="1" thickBot="1">
      <c r="A14" s="37" t="s">
        <v>18</v>
      </c>
      <c r="B14" s="29" t="s">
        <v>30</v>
      </c>
      <c r="C14" s="19">
        <v>2500</v>
      </c>
      <c r="D14" s="14"/>
      <c r="E14" s="14"/>
      <c r="F14" s="14"/>
      <c r="G14" s="15"/>
      <c r="H14" s="16"/>
      <c r="I14" s="16">
        <f>(1+G14/100)*H14</f>
        <v>0</v>
      </c>
      <c r="J14" s="34">
        <f>C14*H14</f>
        <v>0</v>
      </c>
      <c r="K14" s="17">
        <f>C14*I14</f>
        <v>0</v>
      </c>
    </row>
    <row r="15" spans="1:11" ht="15.75" customHeight="1" thickBot="1">
      <c r="A15" s="38"/>
      <c r="B15" s="23"/>
      <c r="C15" s="24"/>
      <c r="D15" s="25"/>
      <c r="E15" s="25"/>
      <c r="F15" s="25"/>
      <c r="G15" s="44" t="s">
        <v>31</v>
      </c>
      <c r="H15" s="45"/>
      <c r="I15" s="45"/>
      <c r="J15" s="35">
        <f>SUM(J14:J14)</f>
        <v>0</v>
      </c>
      <c r="K15" s="33">
        <f>SUM(K14:K14)</f>
        <v>0</v>
      </c>
    </row>
    <row r="16" spans="1:11" ht="18" customHeight="1">
      <c r="A16" s="21" t="s">
        <v>25</v>
      </c>
      <c r="B16" s="14"/>
      <c r="C16" s="14"/>
      <c r="D16" s="14"/>
      <c r="E16" s="14"/>
      <c r="F16" s="14"/>
      <c r="G16" s="15"/>
      <c r="H16" s="22"/>
      <c r="I16" s="22"/>
      <c r="J16" s="36"/>
      <c r="K16" s="17"/>
    </row>
    <row r="17" spans="1:11" ht="24" customHeight="1">
      <c r="A17" s="37" t="s">
        <v>19</v>
      </c>
      <c r="B17" s="26" t="s">
        <v>26</v>
      </c>
      <c r="C17" s="13">
        <v>1900</v>
      </c>
      <c r="D17" s="14"/>
      <c r="E17" s="14"/>
      <c r="F17" s="14"/>
      <c r="G17" s="15"/>
      <c r="H17" s="22"/>
      <c r="I17" s="16">
        <f>(1+G17/100)*H17</f>
        <v>0</v>
      </c>
      <c r="J17" s="17">
        <f>C17*H17</f>
        <v>0</v>
      </c>
      <c r="K17" s="17">
        <f>C17*I17</f>
        <v>0</v>
      </c>
    </row>
    <row r="18" spans="1:11" ht="24" customHeight="1" thickBot="1">
      <c r="A18" s="37" t="s">
        <v>20</v>
      </c>
      <c r="B18" s="26" t="s">
        <v>27</v>
      </c>
      <c r="C18" s="13">
        <v>21000</v>
      </c>
      <c r="D18" s="14"/>
      <c r="E18" s="14"/>
      <c r="F18" s="14"/>
      <c r="G18" s="15"/>
      <c r="H18" s="22"/>
      <c r="I18" s="16">
        <f>(1+G18/100)*H18</f>
        <v>0</v>
      </c>
      <c r="J18" s="17">
        <f>C18*H18</f>
        <v>0</v>
      </c>
      <c r="K18" s="17">
        <f>C18*I18</f>
        <v>0</v>
      </c>
    </row>
    <row r="19" spans="1:11" ht="15.75" customHeight="1" thickBot="1">
      <c r="A19" s="39"/>
      <c r="B19" s="20"/>
      <c r="C19" s="28"/>
      <c r="D19" s="25"/>
      <c r="E19" s="25"/>
      <c r="F19" s="25"/>
      <c r="G19" s="44" t="s">
        <v>31</v>
      </c>
      <c r="H19" s="45"/>
      <c r="I19" s="45"/>
      <c r="J19" s="35">
        <f>SUM(J17:J18)</f>
        <v>0</v>
      </c>
      <c r="K19" s="33">
        <f>SUM(K17:K18)</f>
        <v>0</v>
      </c>
    </row>
    <row r="20" spans="1:11" ht="18" customHeight="1">
      <c r="A20" s="21" t="s">
        <v>60</v>
      </c>
      <c r="B20" s="14"/>
      <c r="C20" s="14"/>
      <c r="D20" s="14"/>
      <c r="E20" s="14"/>
      <c r="F20" s="14"/>
      <c r="G20" s="15"/>
      <c r="H20" s="22"/>
      <c r="I20" s="22"/>
      <c r="J20" s="36"/>
      <c r="K20" s="17"/>
    </row>
    <row r="21" spans="1:11" ht="24" customHeight="1">
      <c r="A21" s="40" t="s">
        <v>21</v>
      </c>
      <c r="B21" s="18" t="s">
        <v>49</v>
      </c>
      <c r="C21" s="13">
        <v>3500</v>
      </c>
      <c r="D21" s="25"/>
      <c r="E21" s="25"/>
      <c r="F21" s="25"/>
      <c r="G21" s="15"/>
      <c r="H21" s="22"/>
      <c r="I21" s="16">
        <f>(1+G21/100)*H21</f>
        <v>0</v>
      </c>
      <c r="J21" s="34">
        <f>C21*H21</f>
        <v>0</v>
      </c>
      <c r="K21" s="17">
        <f>C21*I21</f>
        <v>0</v>
      </c>
    </row>
    <row r="22" spans="1:11" ht="24" customHeight="1">
      <c r="A22" s="40" t="s">
        <v>22</v>
      </c>
      <c r="B22" s="18" t="s">
        <v>43</v>
      </c>
      <c r="C22" s="13">
        <v>3000</v>
      </c>
      <c r="D22" s="25"/>
      <c r="E22" s="25"/>
      <c r="F22" s="25"/>
      <c r="G22" s="15"/>
      <c r="H22" s="22"/>
      <c r="I22" s="16">
        <f>(1+G22/100)*H22</f>
        <v>0</v>
      </c>
      <c r="J22" s="34">
        <f>C22*H22</f>
        <v>0</v>
      </c>
      <c r="K22" s="17">
        <f>C22*I22</f>
        <v>0</v>
      </c>
    </row>
    <row r="23" spans="1:11" ht="24" customHeight="1" thickBot="1">
      <c r="A23" s="40" t="s">
        <v>50</v>
      </c>
      <c r="B23" s="18" t="s">
        <v>51</v>
      </c>
      <c r="C23" s="13">
        <v>1300</v>
      </c>
      <c r="D23" s="25"/>
      <c r="E23" s="25"/>
      <c r="F23" s="25"/>
      <c r="G23" s="15"/>
      <c r="H23" s="22"/>
      <c r="I23" s="16">
        <f>(1+G23/100)*H23</f>
        <v>0</v>
      </c>
      <c r="J23" s="34">
        <f>C23*H23</f>
        <v>0</v>
      </c>
      <c r="K23" s="17">
        <f>C23*I23</f>
        <v>0</v>
      </c>
    </row>
    <row r="24" spans="1:11" ht="15.75" customHeight="1" thickBot="1">
      <c r="A24" s="39"/>
      <c r="B24" s="20"/>
      <c r="C24" s="28"/>
      <c r="D24" s="25"/>
      <c r="E24" s="25"/>
      <c r="F24" s="25"/>
      <c r="G24" s="44" t="s">
        <v>31</v>
      </c>
      <c r="H24" s="45"/>
      <c r="I24" s="45"/>
      <c r="J24" s="35">
        <f>SUM(J21:J23)</f>
        <v>0</v>
      </c>
      <c r="K24" s="33">
        <f>SUM(K21:K23)</f>
        <v>0</v>
      </c>
    </row>
    <row r="25" spans="1:11" ht="18.75" customHeight="1">
      <c r="A25" s="21" t="s">
        <v>38</v>
      </c>
      <c r="B25" s="14"/>
      <c r="C25" s="14"/>
      <c r="D25" s="14"/>
      <c r="E25" s="14"/>
      <c r="F25" s="14"/>
      <c r="G25" s="15"/>
      <c r="H25" s="22"/>
      <c r="I25" s="22"/>
      <c r="J25" s="36"/>
      <c r="K25" s="17"/>
    </row>
    <row r="26" spans="1:11" ht="24" customHeight="1">
      <c r="A26" s="37" t="s">
        <v>39</v>
      </c>
      <c r="B26" s="26" t="s">
        <v>29</v>
      </c>
      <c r="C26" s="13">
        <v>96000</v>
      </c>
      <c r="D26" s="14"/>
      <c r="E26" s="14"/>
      <c r="F26" s="14"/>
      <c r="G26" s="15"/>
      <c r="H26" s="16"/>
      <c r="I26" s="16">
        <f aca="true" t="shared" si="1" ref="I26:I32">(1+G26/100)*H26</f>
        <v>0</v>
      </c>
      <c r="J26" s="17">
        <f aca="true" t="shared" si="2" ref="J26:J32">C26*H26</f>
        <v>0</v>
      </c>
      <c r="K26" s="17">
        <f aca="true" t="shared" si="3" ref="K26:K32">C26*I26</f>
        <v>0</v>
      </c>
    </row>
    <row r="27" spans="1:11" ht="24" customHeight="1">
      <c r="A27" s="37" t="s">
        <v>40</v>
      </c>
      <c r="B27" s="26" t="s">
        <v>44</v>
      </c>
      <c r="C27" s="19">
        <v>70000</v>
      </c>
      <c r="D27" s="14"/>
      <c r="E27" s="14"/>
      <c r="F27" s="14"/>
      <c r="G27" s="15"/>
      <c r="H27" s="16"/>
      <c r="I27" s="16">
        <f t="shared" si="1"/>
        <v>0</v>
      </c>
      <c r="J27" s="17">
        <f t="shared" si="2"/>
        <v>0</v>
      </c>
      <c r="K27" s="17">
        <f t="shared" si="3"/>
        <v>0</v>
      </c>
    </row>
    <row r="28" spans="1:11" ht="24" customHeight="1">
      <c r="A28" s="37" t="s">
        <v>41</v>
      </c>
      <c r="B28" s="26" t="s">
        <v>45</v>
      </c>
      <c r="C28" s="19">
        <v>10000</v>
      </c>
      <c r="D28" s="14"/>
      <c r="E28" s="14"/>
      <c r="F28" s="14"/>
      <c r="G28" s="15"/>
      <c r="H28" s="16"/>
      <c r="I28" s="16">
        <f t="shared" si="1"/>
        <v>0</v>
      </c>
      <c r="J28" s="17">
        <f t="shared" si="2"/>
        <v>0</v>
      </c>
      <c r="K28" s="17">
        <f t="shared" si="3"/>
        <v>0</v>
      </c>
    </row>
    <row r="29" spans="1:11" ht="24" customHeight="1">
      <c r="A29" s="37" t="s">
        <v>42</v>
      </c>
      <c r="B29" s="26" t="s">
        <v>46</v>
      </c>
      <c r="C29" s="19">
        <v>23000</v>
      </c>
      <c r="D29" s="14"/>
      <c r="E29" s="14"/>
      <c r="F29" s="14"/>
      <c r="G29" s="15"/>
      <c r="H29" s="16"/>
      <c r="I29" s="16">
        <f t="shared" si="1"/>
        <v>0</v>
      </c>
      <c r="J29" s="17">
        <f t="shared" si="2"/>
        <v>0</v>
      </c>
      <c r="K29" s="17">
        <f t="shared" si="3"/>
        <v>0</v>
      </c>
    </row>
    <row r="30" spans="1:11" ht="24" customHeight="1">
      <c r="A30" s="37" t="s">
        <v>28</v>
      </c>
      <c r="B30" s="26" t="s">
        <v>47</v>
      </c>
      <c r="C30" s="19">
        <v>350000</v>
      </c>
      <c r="D30" s="14"/>
      <c r="E30" s="14"/>
      <c r="F30" s="14"/>
      <c r="G30" s="15"/>
      <c r="H30" s="16"/>
      <c r="I30" s="16">
        <f t="shared" si="1"/>
        <v>0</v>
      </c>
      <c r="J30" s="34">
        <f t="shared" si="2"/>
        <v>0</v>
      </c>
      <c r="K30" s="17">
        <f t="shared" si="3"/>
        <v>0</v>
      </c>
    </row>
    <row r="31" spans="1:11" ht="24" customHeight="1">
      <c r="A31" s="37" t="s">
        <v>52</v>
      </c>
      <c r="B31" s="26" t="s">
        <v>54</v>
      </c>
      <c r="C31" s="19">
        <v>62000</v>
      </c>
      <c r="D31" s="14"/>
      <c r="E31" s="14"/>
      <c r="F31" s="14"/>
      <c r="G31" s="15"/>
      <c r="H31" s="16"/>
      <c r="I31" s="16">
        <f t="shared" si="1"/>
        <v>0</v>
      </c>
      <c r="J31" s="34">
        <f t="shared" si="2"/>
        <v>0</v>
      </c>
      <c r="K31" s="17">
        <f t="shared" si="3"/>
        <v>0</v>
      </c>
    </row>
    <row r="32" spans="1:11" ht="24" customHeight="1" thickBot="1">
      <c r="A32" s="37" t="s">
        <v>53</v>
      </c>
      <c r="B32" s="26" t="s">
        <v>57</v>
      </c>
      <c r="C32" s="19">
        <v>10000</v>
      </c>
      <c r="D32" s="14"/>
      <c r="E32" s="14"/>
      <c r="F32" s="14"/>
      <c r="G32" s="15"/>
      <c r="H32" s="16"/>
      <c r="I32" s="16">
        <f t="shared" si="1"/>
        <v>0</v>
      </c>
      <c r="J32" s="34">
        <f t="shared" si="2"/>
        <v>0</v>
      </c>
      <c r="K32" s="17">
        <f t="shared" si="3"/>
        <v>0</v>
      </c>
    </row>
    <row r="33" spans="1:11" ht="15" customHeight="1" thickBot="1">
      <c r="A33" s="27"/>
      <c r="B33" s="31"/>
      <c r="C33" s="32"/>
      <c r="D33" s="30"/>
      <c r="E33" s="30"/>
      <c r="F33" s="30"/>
      <c r="G33" s="44" t="s">
        <v>31</v>
      </c>
      <c r="H33" s="45"/>
      <c r="I33" s="45"/>
      <c r="J33" s="35">
        <f>SUM(J26:J32)</f>
        <v>0</v>
      </c>
      <c r="K33" s="33">
        <f>SUM(K26:K32)</f>
        <v>0</v>
      </c>
    </row>
    <row r="34" spans="2:11" ht="15.75">
      <c r="B34" s="4"/>
      <c r="C34" s="4"/>
      <c r="D34" s="4"/>
      <c r="E34" s="4"/>
      <c r="F34" s="4"/>
      <c r="G34" s="2"/>
      <c r="H34" s="3"/>
      <c r="I34" s="3"/>
      <c r="J34" s="3"/>
      <c r="K34" s="3"/>
    </row>
    <row r="35" spans="9:11" ht="15">
      <c r="I35" s="42"/>
      <c r="J35" s="41"/>
      <c r="K35" s="41"/>
    </row>
    <row r="38" ht="15">
      <c r="B38" t="s">
        <v>55</v>
      </c>
    </row>
    <row r="39" ht="15">
      <c r="B39" s="43" t="s">
        <v>56</v>
      </c>
    </row>
    <row r="41" ht="15.75">
      <c r="B41" s="5"/>
    </row>
    <row r="42" ht="15.75">
      <c r="B42" s="6"/>
    </row>
    <row r="43" ht="15.75">
      <c r="B43" s="6"/>
    </row>
  </sheetData>
  <sheetProtection/>
  <mergeCells count="12">
    <mergeCell ref="A1:B2"/>
    <mergeCell ref="A12:B12"/>
    <mergeCell ref="G8:I8"/>
    <mergeCell ref="G12:I12"/>
    <mergeCell ref="G15:I15"/>
    <mergeCell ref="G19:I19"/>
    <mergeCell ref="G33:I33"/>
    <mergeCell ref="G24:I24"/>
    <mergeCell ref="J1:K1"/>
    <mergeCell ref="G1:G2"/>
    <mergeCell ref="C1:C2"/>
    <mergeCell ref="H1:I1"/>
  </mergeCells>
  <printOptions horizontalCentered="1"/>
  <pageMargins left="0.5511811023622047" right="0.7086614173228347" top="1.1811023622047245" bottom="0.4330708661417323" header="0.4330708661417323" footer="0.31496062992125984"/>
  <pageSetup fitToHeight="1" fitToWidth="1" horizontalDpi="600" verticalDpi="600" orientation="landscape" paperSize="9" scale="62" r:id="rId1"/>
  <headerFooter>
    <oddHeader>&amp;L&amp;"Times,Kurzíva"&amp;12VZ: Dodávka injekčních stříkaček a jehel
Číslo VZ: TRI/Buj/2023/37/stříkačky&amp;"Times,Obyčejné"
&amp;"Times,Tučné"&amp;U
Příloha č. 4 - Ceník&amp;C
</oddHeader>
  </headerFooter>
  <ignoredErrors>
    <ignoredError sqref="I4:I7 I10:I11 I14 I17:I18 I21:I23 I31:I32 I26:I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103717</cp:lastModifiedBy>
  <cp:lastPrinted>2022-12-01T06:29:23Z</cp:lastPrinted>
  <dcterms:created xsi:type="dcterms:W3CDTF">2018-09-20T10:19:54Z</dcterms:created>
  <dcterms:modified xsi:type="dcterms:W3CDTF">2022-12-01T06:29:33Z</dcterms:modified>
  <cp:category/>
  <cp:version/>
  <cp:contentType/>
  <cp:contentStatus/>
</cp:coreProperties>
</file>