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4 - Ceník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<sst xmlns="http://schemas.openxmlformats.org/spreadsheetml/2006/main" count="68" uniqueCount="60">
  <si>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bez DPH</t>
  </si>
  <si>
    <t>vč. DPH</t>
  </si>
  <si>
    <t>Položka</t>
  </si>
  <si>
    <t>Cena Kč / jednotku</t>
  </si>
  <si>
    <t>01.I</t>
  </si>
  <si>
    <t>01.II</t>
  </si>
  <si>
    <t>01.III</t>
  </si>
  <si>
    <t>01.IV</t>
  </si>
  <si>
    <t>02.I</t>
  </si>
  <si>
    <t>03.I</t>
  </si>
  <si>
    <t>04.I</t>
  </si>
  <si>
    <t>04.II</t>
  </si>
  <si>
    <t>05.I</t>
  </si>
  <si>
    <t>05.II</t>
  </si>
  <si>
    <t>Katalogové</t>
  </si>
  <si>
    <t>číslo</t>
  </si>
  <si>
    <t>Cena celkem:</t>
  </si>
  <si>
    <t>s DPH</t>
  </si>
  <si>
    <t>05.III</t>
  </si>
  <si>
    <t>………………………………………………………………………….</t>
  </si>
  <si>
    <t>podpis oprávněné osoby</t>
  </si>
  <si>
    <t>1. část - obor ortopedie</t>
  </si>
  <si>
    <t>2. část - obor chirurgie + ortopedie</t>
  </si>
  <si>
    <t>3. část - obor plastika + ORL</t>
  </si>
  <si>
    <t>4. část - obor chirurgie</t>
  </si>
  <si>
    <t>5. část - obor gynekologie</t>
  </si>
  <si>
    <t>05.IV</t>
  </si>
  <si>
    <t>05.VI</t>
  </si>
  <si>
    <t>05.V</t>
  </si>
  <si>
    <t>Set laparoskopický</t>
  </si>
  <si>
    <t>Set LAVH</t>
  </si>
  <si>
    <t>Set laparotomie</t>
  </si>
  <si>
    <t>Set URO-GYN</t>
  </si>
  <si>
    <t>Set pro císařský řez</t>
  </si>
  <si>
    <t>Set porodnický</t>
  </si>
  <si>
    <t>04.III</t>
  </si>
  <si>
    <t>04.IV</t>
  </si>
  <si>
    <t>04.V</t>
  </si>
  <si>
    <t>04.VI</t>
  </si>
  <si>
    <t>04.VII</t>
  </si>
  <si>
    <t>Set malá chirurgie</t>
  </si>
  <si>
    <t>Set univerzální malý</t>
  </si>
  <si>
    <t>Set varix</t>
  </si>
  <si>
    <t>Set končetiny</t>
  </si>
  <si>
    <t>Zákrokový set</t>
  </si>
  <si>
    <t>Set Ileus</t>
  </si>
  <si>
    <t>03.II</t>
  </si>
  <si>
    <t>03.III</t>
  </si>
  <si>
    <t>Set dentální malý</t>
  </si>
  <si>
    <t>Set kyčelní - vertikální rouška</t>
  </si>
  <si>
    <t>01.V</t>
  </si>
  <si>
    <t>Set kolenní</t>
  </si>
  <si>
    <t>Set ASK</t>
  </si>
  <si>
    <t>Set na končetiny</t>
  </si>
  <si>
    <t>Set ortopedický (rameno)</t>
  </si>
  <si>
    <t>Set kyčelní - poloha na boku</t>
  </si>
  <si>
    <t>Počet jednotek v balení</t>
  </si>
  <si>
    <t>sazba DPH v %</t>
  </si>
  <si>
    <t>Předpokládaná spotřeba / 12 měsíců</t>
  </si>
  <si>
    <t>Cena Kč celkem za 12 měsíců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</si>
</sst>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center" vertical="top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vertical="center"/>
      <protection/>
    </xf>
    <xf numFmtId="0" fontId="47" fillId="34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 applyProtection="1">
      <alignment vertical="center"/>
      <protection/>
    </xf>
    <xf numFmtId="3" fontId="47" fillId="0" borderId="12" xfId="0" applyNumberFormat="1" applyFont="1" applyFill="1" applyBorder="1" applyAlignment="1" applyProtection="1">
      <alignment horizontal="center" vertical="center"/>
      <protection/>
    </xf>
    <xf numFmtId="3" fontId="47" fillId="34" borderId="12" xfId="0" applyNumberFormat="1" applyFont="1" applyFill="1" applyBorder="1" applyAlignment="1" applyProtection="1">
      <alignment horizontal="center" vertical="center"/>
      <protection/>
    </xf>
    <xf numFmtId="0" fontId="47" fillId="34" borderId="12" xfId="0" applyFont="1" applyFill="1" applyBorder="1" applyAlignment="1" applyProtection="1">
      <alignment horizontal="center" vertical="center"/>
      <protection locked="0"/>
    </xf>
    <xf numFmtId="43" fontId="47" fillId="34" borderId="12" xfId="0" applyNumberFormat="1" applyFont="1" applyFill="1" applyBorder="1" applyAlignment="1" applyProtection="1">
      <alignment horizontal="right" vertical="center"/>
      <protection locked="0"/>
    </xf>
    <xf numFmtId="43" fontId="47" fillId="34" borderId="12" xfId="0" applyNumberFormat="1" applyFont="1" applyFill="1" applyBorder="1" applyAlignment="1" applyProtection="1">
      <alignment horizontal="right" vertical="center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43" fontId="46" fillId="35" borderId="13" xfId="0" applyNumberFormat="1" applyFont="1" applyFill="1" applyBorder="1" applyAlignment="1" applyProtection="1">
      <alignment horizontal="right" vertical="center"/>
      <protection/>
    </xf>
    <xf numFmtId="43" fontId="46" fillId="35" borderId="14" xfId="0" applyNumberFormat="1" applyFont="1" applyFill="1" applyBorder="1" applyAlignment="1" applyProtection="1">
      <alignment horizontal="right" vertical="center"/>
      <protection/>
    </xf>
    <xf numFmtId="3" fontId="46" fillId="34" borderId="12" xfId="0" applyNumberFormat="1" applyFont="1" applyFill="1" applyBorder="1" applyAlignment="1" applyProtection="1">
      <alignment horizontal="left" vertical="center"/>
      <protection/>
    </xf>
    <xf numFmtId="43" fontId="47" fillId="34" borderId="12" xfId="0" applyNumberFormat="1" applyFont="1" applyFill="1" applyBorder="1" applyAlignment="1" applyProtection="1">
      <alignment vertical="center"/>
      <protection locked="0"/>
    </xf>
    <xf numFmtId="43" fontId="47" fillId="34" borderId="11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3" fontId="47" fillId="0" borderId="12" xfId="0" applyNumberFormat="1" applyFont="1" applyBorder="1" applyAlignment="1" applyProtection="1">
      <alignment horizontal="center" vertical="center"/>
      <protection/>
    </xf>
    <xf numFmtId="3" fontId="47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48" fillId="36" borderId="12" xfId="0" applyFont="1" applyFill="1" applyBorder="1" applyAlignment="1" applyProtection="1">
      <alignment vertical="center" wrapText="1"/>
      <protection/>
    </xf>
    <xf numFmtId="3" fontId="46" fillId="36" borderId="12" xfId="0" applyNumberFormat="1" applyFont="1" applyFill="1" applyBorder="1" applyAlignment="1" applyProtection="1">
      <alignment horizontal="center" vertical="center"/>
      <protection/>
    </xf>
    <xf numFmtId="3" fontId="46" fillId="34" borderId="12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3" fontId="4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46" fillId="0" borderId="12" xfId="0" applyFont="1" applyFill="1" applyBorder="1" applyAlignment="1" applyProtection="1">
      <alignment wrapText="1"/>
      <protection/>
    </xf>
    <xf numFmtId="3" fontId="47" fillId="0" borderId="12" xfId="0" applyNumberFormat="1" applyFont="1" applyFill="1" applyBorder="1" applyAlignment="1" applyProtection="1">
      <alignment horizontal="center"/>
      <protection/>
    </xf>
    <xf numFmtId="3" fontId="47" fillId="34" borderId="12" xfId="0" applyNumberFormat="1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43" fontId="46" fillId="35" borderId="15" xfId="0" applyNumberFormat="1" applyFont="1" applyFill="1" applyBorder="1" applyAlignment="1">
      <alignment horizontal="right" vertical="center"/>
    </xf>
    <xf numFmtId="43" fontId="46" fillId="35" borderId="16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7.57421875" style="0" customWidth="1"/>
    <col min="4" max="4" width="14.7109375" style="0" customWidth="1"/>
    <col min="5" max="5" width="17.140625" style="0" customWidth="1"/>
    <col min="6" max="6" width="6.421875" style="0" customWidth="1"/>
    <col min="7" max="7" width="13.140625" style="0" customWidth="1"/>
    <col min="8" max="8" width="12.8515625" style="0" customWidth="1"/>
    <col min="9" max="10" width="15.7109375" style="0" customWidth="1"/>
  </cols>
  <sheetData>
    <row r="1" spans="1:13" ht="30.75" customHeight="1">
      <c r="A1" s="41" t="s">
        <v>2</v>
      </c>
      <c r="B1" s="41"/>
      <c r="C1" s="47" t="s">
        <v>58</v>
      </c>
      <c r="D1" s="45" t="s">
        <v>56</v>
      </c>
      <c r="E1" s="7" t="s">
        <v>14</v>
      </c>
      <c r="F1" s="47" t="s">
        <v>57</v>
      </c>
      <c r="G1" s="48" t="s">
        <v>3</v>
      </c>
      <c r="H1" s="49"/>
      <c r="I1" s="47" t="s">
        <v>59</v>
      </c>
      <c r="J1" s="47"/>
      <c r="M1" s="1"/>
    </row>
    <row r="2" spans="1:10" ht="30.75" customHeight="1">
      <c r="A2" s="41"/>
      <c r="B2" s="41"/>
      <c r="C2" s="47"/>
      <c r="D2" s="46"/>
      <c r="E2" s="8" t="s">
        <v>15</v>
      </c>
      <c r="F2" s="47"/>
      <c r="G2" s="9" t="s">
        <v>0</v>
      </c>
      <c r="H2" s="9" t="s">
        <v>17</v>
      </c>
      <c r="I2" s="9" t="s">
        <v>0</v>
      </c>
      <c r="J2" s="9" t="s">
        <v>1</v>
      </c>
    </row>
    <row r="3" spans="1:10" ht="18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12" t="s">
        <v>4</v>
      </c>
      <c r="B4" s="13" t="s">
        <v>55</v>
      </c>
      <c r="C4" s="14">
        <v>120</v>
      </c>
      <c r="D4" s="15"/>
      <c r="E4" s="15"/>
      <c r="F4" s="16"/>
      <c r="G4" s="17"/>
      <c r="H4" s="17">
        <f>G4*(1+F4/100)</f>
        <v>0</v>
      </c>
      <c r="I4" s="18">
        <f>G4*C4</f>
        <v>0</v>
      </c>
      <c r="J4" s="18">
        <f>H4*C4</f>
        <v>0</v>
      </c>
    </row>
    <row r="5" spans="1:10" ht="24" customHeight="1">
      <c r="A5" s="12" t="s">
        <v>5</v>
      </c>
      <c r="B5" s="13" t="s">
        <v>51</v>
      </c>
      <c r="C5" s="14">
        <v>100</v>
      </c>
      <c r="D5" s="15"/>
      <c r="E5" s="15"/>
      <c r="F5" s="16"/>
      <c r="G5" s="17"/>
      <c r="H5" s="17">
        <f>G5*(1+F5/100)</f>
        <v>0</v>
      </c>
      <c r="I5" s="18">
        <f>G5*C5</f>
        <v>0</v>
      </c>
      <c r="J5" s="18">
        <f>H5*C5</f>
        <v>0</v>
      </c>
    </row>
    <row r="6" spans="1:10" ht="24" customHeight="1">
      <c r="A6" s="12" t="s">
        <v>6</v>
      </c>
      <c r="B6" s="13" t="s">
        <v>52</v>
      </c>
      <c r="C6" s="14">
        <v>320</v>
      </c>
      <c r="D6" s="15"/>
      <c r="E6" s="15"/>
      <c r="F6" s="16"/>
      <c r="G6" s="17"/>
      <c r="H6" s="17">
        <f>G6*(1+F6/100)</f>
        <v>0</v>
      </c>
      <c r="I6" s="18">
        <f>G6*C6</f>
        <v>0</v>
      </c>
      <c r="J6" s="18">
        <f>H6*C6</f>
        <v>0</v>
      </c>
    </row>
    <row r="7" spans="1:10" ht="24" customHeight="1">
      <c r="A7" s="12" t="s">
        <v>7</v>
      </c>
      <c r="B7" s="13" t="s">
        <v>53</v>
      </c>
      <c r="C7" s="14">
        <v>120</v>
      </c>
      <c r="D7" s="15"/>
      <c r="E7" s="15"/>
      <c r="F7" s="16"/>
      <c r="G7" s="17"/>
      <c r="H7" s="17">
        <f>G7*(1+F7/100)</f>
        <v>0</v>
      </c>
      <c r="I7" s="18">
        <f>G7*C7</f>
        <v>0</v>
      </c>
      <c r="J7" s="18">
        <f>H7*C7</f>
        <v>0</v>
      </c>
    </row>
    <row r="8" spans="1:10" ht="24" customHeight="1" thickBot="1">
      <c r="A8" s="12" t="s">
        <v>50</v>
      </c>
      <c r="B8" s="13" t="s">
        <v>54</v>
      </c>
      <c r="C8" s="14">
        <v>100</v>
      </c>
      <c r="D8" s="15"/>
      <c r="E8" s="15"/>
      <c r="F8" s="16"/>
      <c r="G8" s="17"/>
      <c r="H8" s="17">
        <f>G8*(1+F8/100)</f>
        <v>0</v>
      </c>
      <c r="I8" s="18">
        <f>G8*C8</f>
        <v>0</v>
      </c>
      <c r="J8" s="18">
        <f>H8*C8</f>
        <v>0</v>
      </c>
    </row>
    <row r="9" spans="1:10" ht="15.75" customHeight="1" thickBot="1">
      <c r="A9" s="19"/>
      <c r="B9" s="19"/>
      <c r="C9" s="14"/>
      <c r="D9" s="15"/>
      <c r="E9" s="15"/>
      <c r="F9" s="43" t="s">
        <v>16</v>
      </c>
      <c r="G9" s="44"/>
      <c r="H9" s="44"/>
      <c r="I9" s="20">
        <f>SUM(I4:I8)</f>
        <v>0</v>
      </c>
      <c r="J9" s="21">
        <f>SUM(J4:J8)</f>
        <v>0</v>
      </c>
    </row>
    <row r="10" spans="1:10" ht="19.5" customHeight="1">
      <c r="A10" s="22" t="s">
        <v>22</v>
      </c>
      <c r="B10" s="22"/>
      <c r="C10" s="22"/>
      <c r="D10" s="15"/>
      <c r="E10" s="15"/>
      <c r="F10" s="16"/>
      <c r="G10" s="17"/>
      <c r="H10" s="17"/>
      <c r="I10" s="18"/>
      <c r="J10" s="18"/>
    </row>
    <row r="11" spans="1:10" ht="24" customHeight="1" thickBot="1">
      <c r="A11" s="12" t="s">
        <v>8</v>
      </c>
      <c r="B11" s="25" t="s">
        <v>49</v>
      </c>
      <c r="C11" s="26">
        <v>100</v>
      </c>
      <c r="D11" s="15"/>
      <c r="E11" s="15"/>
      <c r="F11" s="16"/>
      <c r="G11" s="17"/>
      <c r="H11" s="17">
        <f>G11*(1+F11/100)</f>
        <v>0</v>
      </c>
      <c r="I11" s="18">
        <f>G11*C11</f>
        <v>0</v>
      </c>
      <c r="J11" s="18">
        <f>H11*C11</f>
        <v>0</v>
      </c>
    </row>
    <row r="12" spans="1:10" ht="15.75" customHeight="1" thickBot="1">
      <c r="A12" s="42"/>
      <c r="B12" s="42"/>
      <c r="C12" s="14"/>
      <c r="D12" s="15"/>
      <c r="E12" s="15"/>
      <c r="F12" s="43" t="s">
        <v>16</v>
      </c>
      <c r="G12" s="44"/>
      <c r="H12" s="44"/>
      <c r="I12" s="20">
        <f>SUM(I11:I11)</f>
        <v>0</v>
      </c>
      <c r="J12" s="21">
        <f>SUM(J11:J11)</f>
        <v>0</v>
      </c>
    </row>
    <row r="13" spans="1:10" ht="18" customHeight="1">
      <c r="A13" s="22" t="s">
        <v>23</v>
      </c>
      <c r="B13" s="22"/>
      <c r="C13" s="22"/>
      <c r="D13" s="15"/>
      <c r="E13" s="15"/>
      <c r="F13" s="16"/>
      <c r="G13" s="23"/>
      <c r="H13" s="23"/>
      <c r="I13" s="24"/>
      <c r="J13" s="18"/>
    </row>
    <row r="14" spans="1:10" ht="24" customHeight="1">
      <c r="A14" s="12" t="s">
        <v>9</v>
      </c>
      <c r="B14" s="27" t="s">
        <v>48</v>
      </c>
      <c r="C14" s="26">
        <v>140</v>
      </c>
      <c r="D14" s="15"/>
      <c r="E14" s="15"/>
      <c r="F14" s="16"/>
      <c r="G14" s="17"/>
      <c r="H14" s="17">
        <f>G14*(1+F14/100)</f>
        <v>0</v>
      </c>
      <c r="I14" s="18">
        <f>G14*C14</f>
        <v>0</v>
      </c>
      <c r="J14" s="18">
        <f>H14*C14</f>
        <v>0</v>
      </c>
    </row>
    <row r="15" spans="1:10" ht="24" customHeight="1">
      <c r="A15" s="12" t="s">
        <v>46</v>
      </c>
      <c r="B15" s="27" t="s">
        <v>43</v>
      </c>
      <c r="C15" s="26">
        <v>200</v>
      </c>
      <c r="D15" s="15"/>
      <c r="E15" s="15"/>
      <c r="F15" s="16"/>
      <c r="G15" s="17"/>
      <c r="H15" s="17">
        <f>G15*(1+F15/100)</f>
        <v>0</v>
      </c>
      <c r="I15" s="18">
        <f>G15*C15</f>
        <v>0</v>
      </c>
      <c r="J15" s="18">
        <f>H15*C15</f>
        <v>0</v>
      </c>
    </row>
    <row r="16" spans="1:10" ht="24" customHeight="1" thickBot="1">
      <c r="A16" s="12" t="s">
        <v>47</v>
      </c>
      <c r="B16" s="25" t="s">
        <v>41</v>
      </c>
      <c r="C16" s="26">
        <v>100</v>
      </c>
      <c r="D16" s="15"/>
      <c r="E16" s="15"/>
      <c r="F16" s="16"/>
      <c r="G16" s="17"/>
      <c r="H16" s="17">
        <f>G16*(1+F16/100)</f>
        <v>0</v>
      </c>
      <c r="I16" s="18">
        <f>G16*C16</f>
        <v>0</v>
      </c>
      <c r="J16" s="18">
        <f>H16*C16</f>
        <v>0</v>
      </c>
    </row>
    <row r="17" spans="1:10" ht="15.75" customHeight="1" thickBot="1">
      <c r="A17" s="28"/>
      <c r="B17" s="29"/>
      <c r="C17" s="30"/>
      <c r="D17" s="31"/>
      <c r="E17" s="31"/>
      <c r="F17" s="43" t="s">
        <v>16</v>
      </c>
      <c r="G17" s="44"/>
      <c r="H17" s="44"/>
      <c r="I17" s="20">
        <f>SUM(I14:I16)</f>
        <v>0</v>
      </c>
      <c r="J17" s="21">
        <f>SUM(J14:J16)</f>
        <v>0</v>
      </c>
    </row>
    <row r="18" spans="1:10" ht="18" customHeight="1">
      <c r="A18" s="22" t="s">
        <v>24</v>
      </c>
      <c r="B18" s="15"/>
      <c r="C18" s="15"/>
      <c r="D18" s="15"/>
      <c r="E18" s="15"/>
      <c r="F18" s="16"/>
      <c r="G18" s="23"/>
      <c r="H18" s="23"/>
      <c r="I18" s="24"/>
      <c r="J18" s="18"/>
    </row>
    <row r="19" spans="1:10" ht="24" customHeight="1">
      <c r="A19" s="12" t="s">
        <v>10</v>
      </c>
      <c r="B19" s="32" t="s">
        <v>29</v>
      </c>
      <c r="C19" s="14">
        <v>430</v>
      </c>
      <c r="D19" s="15"/>
      <c r="E19" s="15"/>
      <c r="F19" s="16"/>
      <c r="G19" s="17"/>
      <c r="H19" s="17">
        <f aca="true" t="shared" si="0" ref="H19:H25">G19*(1+F19/100)</f>
        <v>0</v>
      </c>
      <c r="I19" s="18">
        <f aca="true" t="shared" si="1" ref="I19:I25">G19*C19</f>
        <v>0</v>
      </c>
      <c r="J19" s="18">
        <f aca="true" t="shared" si="2" ref="J19:J25">H19*C19</f>
        <v>0</v>
      </c>
    </row>
    <row r="20" spans="1:10" ht="24" customHeight="1">
      <c r="A20" s="12" t="s">
        <v>11</v>
      </c>
      <c r="B20" s="32" t="s">
        <v>40</v>
      </c>
      <c r="C20" s="14">
        <v>330</v>
      </c>
      <c r="D20" s="15"/>
      <c r="E20" s="15"/>
      <c r="F20" s="16"/>
      <c r="G20" s="17"/>
      <c r="H20" s="17">
        <f t="shared" si="0"/>
        <v>0</v>
      </c>
      <c r="I20" s="18">
        <f t="shared" si="1"/>
        <v>0</v>
      </c>
      <c r="J20" s="18">
        <f t="shared" si="2"/>
        <v>0</v>
      </c>
    </row>
    <row r="21" spans="1:10" ht="24" customHeight="1">
      <c r="A21" s="12" t="s">
        <v>35</v>
      </c>
      <c r="B21" s="32" t="s">
        <v>41</v>
      </c>
      <c r="C21" s="14">
        <v>100</v>
      </c>
      <c r="D21" s="15"/>
      <c r="E21" s="15"/>
      <c r="F21" s="16"/>
      <c r="G21" s="17"/>
      <c r="H21" s="17">
        <f t="shared" si="0"/>
        <v>0</v>
      </c>
      <c r="I21" s="18">
        <f t="shared" si="1"/>
        <v>0</v>
      </c>
      <c r="J21" s="18">
        <f t="shared" si="2"/>
        <v>0</v>
      </c>
    </row>
    <row r="22" spans="1:10" ht="24" customHeight="1">
      <c r="A22" s="33" t="s">
        <v>36</v>
      </c>
      <c r="B22" s="34" t="s">
        <v>42</v>
      </c>
      <c r="C22" s="14">
        <v>70</v>
      </c>
      <c r="D22" s="31"/>
      <c r="E22" s="31"/>
      <c r="F22" s="16"/>
      <c r="G22" s="17"/>
      <c r="H22" s="17">
        <f t="shared" si="0"/>
        <v>0</v>
      </c>
      <c r="I22" s="18">
        <f t="shared" si="1"/>
        <v>0</v>
      </c>
      <c r="J22" s="18">
        <f t="shared" si="2"/>
        <v>0</v>
      </c>
    </row>
    <row r="23" spans="1:10" ht="24" customHeight="1">
      <c r="A23" s="33" t="s">
        <v>37</v>
      </c>
      <c r="B23" s="34" t="s">
        <v>43</v>
      </c>
      <c r="C23" s="14">
        <v>300</v>
      </c>
      <c r="D23" s="31"/>
      <c r="E23" s="31"/>
      <c r="F23" s="16"/>
      <c r="G23" s="17"/>
      <c r="H23" s="17">
        <f t="shared" si="0"/>
        <v>0</v>
      </c>
      <c r="I23" s="18">
        <f t="shared" si="1"/>
        <v>0</v>
      </c>
      <c r="J23" s="18">
        <f t="shared" si="2"/>
        <v>0</v>
      </c>
    </row>
    <row r="24" spans="1:10" ht="24" customHeight="1">
      <c r="A24" s="33" t="s">
        <v>38</v>
      </c>
      <c r="B24" s="34" t="s">
        <v>44</v>
      </c>
      <c r="C24" s="14">
        <v>490</v>
      </c>
      <c r="D24" s="31"/>
      <c r="E24" s="31"/>
      <c r="F24" s="16"/>
      <c r="G24" s="17"/>
      <c r="H24" s="17">
        <f t="shared" si="0"/>
        <v>0</v>
      </c>
      <c r="I24" s="18">
        <f t="shared" si="1"/>
        <v>0</v>
      </c>
      <c r="J24" s="18">
        <f t="shared" si="2"/>
        <v>0</v>
      </c>
    </row>
    <row r="25" spans="1:10" ht="24" customHeight="1" thickBot="1">
      <c r="A25" s="33" t="s">
        <v>39</v>
      </c>
      <c r="B25" s="34" t="s">
        <v>45</v>
      </c>
      <c r="C25" s="14">
        <v>80</v>
      </c>
      <c r="D25" s="31"/>
      <c r="E25" s="31"/>
      <c r="F25" s="16"/>
      <c r="G25" s="17"/>
      <c r="H25" s="17">
        <f t="shared" si="0"/>
        <v>0</v>
      </c>
      <c r="I25" s="18">
        <f t="shared" si="1"/>
        <v>0</v>
      </c>
      <c r="J25" s="18">
        <f t="shared" si="2"/>
        <v>0</v>
      </c>
    </row>
    <row r="26" spans="1:10" ht="15.75" customHeight="1" thickBot="1">
      <c r="A26" s="35"/>
      <c r="B26" s="19"/>
      <c r="C26" s="36"/>
      <c r="D26" s="31"/>
      <c r="E26" s="31"/>
      <c r="F26" s="43" t="s">
        <v>16</v>
      </c>
      <c r="G26" s="44"/>
      <c r="H26" s="44"/>
      <c r="I26" s="20">
        <f>SUM(I19:I25)</f>
        <v>0</v>
      </c>
      <c r="J26" s="21">
        <f>SUM(J19:J25)</f>
        <v>0</v>
      </c>
    </row>
    <row r="27" spans="1:10" ht="18.75" customHeight="1">
      <c r="A27" s="22" t="s">
        <v>25</v>
      </c>
      <c r="B27" s="15"/>
      <c r="C27" s="15"/>
      <c r="D27" s="15"/>
      <c r="E27" s="15"/>
      <c r="F27" s="16"/>
      <c r="G27" s="23"/>
      <c r="H27" s="23"/>
      <c r="I27" s="24"/>
      <c r="J27" s="18"/>
    </row>
    <row r="28" spans="1:10" ht="24" customHeight="1">
      <c r="A28" s="12" t="s">
        <v>12</v>
      </c>
      <c r="B28" s="32" t="s">
        <v>29</v>
      </c>
      <c r="C28" s="14">
        <v>140</v>
      </c>
      <c r="D28" s="15"/>
      <c r="E28" s="15"/>
      <c r="F28" s="16"/>
      <c r="G28" s="17"/>
      <c r="H28" s="17">
        <f aca="true" t="shared" si="3" ref="H28:H33">G28*(1+F28/100)</f>
        <v>0</v>
      </c>
      <c r="I28" s="18">
        <f aca="true" t="shared" si="4" ref="I28:I33">G28*C28</f>
        <v>0</v>
      </c>
      <c r="J28" s="18">
        <f aca="true" t="shared" si="5" ref="J28:J33">H28*C28</f>
        <v>0</v>
      </c>
    </row>
    <row r="29" spans="1:10" ht="24" customHeight="1">
      <c r="A29" s="12" t="s">
        <v>13</v>
      </c>
      <c r="B29" s="32" t="s">
        <v>30</v>
      </c>
      <c r="C29" s="26">
        <v>100</v>
      </c>
      <c r="D29" s="15"/>
      <c r="E29" s="15"/>
      <c r="F29" s="16"/>
      <c r="G29" s="17"/>
      <c r="H29" s="17">
        <f t="shared" si="3"/>
        <v>0</v>
      </c>
      <c r="I29" s="18">
        <f t="shared" si="4"/>
        <v>0</v>
      </c>
      <c r="J29" s="18">
        <f t="shared" si="5"/>
        <v>0</v>
      </c>
    </row>
    <row r="30" spans="1:10" ht="24" customHeight="1">
      <c r="A30" s="12" t="s">
        <v>18</v>
      </c>
      <c r="B30" s="32" t="s">
        <v>31</v>
      </c>
      <c r="C30" s="26">
        <v>20</v>
      </c>
      <c r="D30" s="15"/>
      <c r="E30" s="15"/>
      <c r="F30" s="16"/>
      <c r="G30" s="17"/>
      <c r="H30" s="17">
        <f t="shared" si="3"/>
        <v>0</v>
      </c>
      <c r="I30" s="18">
        <f t="shared" si="4"/>
        <v>0</v>
      </c>
      <c r="J30" s="18">
        <f t="shared" si="5"/>
        <v>0</v>
      </c>
    </row>
    <row r="31" spans="1:10" ht="24" customHeight="1">
      <c r="A31" s="12" t="s">
        <v>26</v>
      </c>
      <c r="B31" s="32" t="s">
        <v>32</v>
      </c>
      <c r="C31" s="26">
        <v>40</v>
      </c>
      <c r="D31" s="15"/>
      <c r="E31" s="15"/>
      <c r="F31" s="16"/>
      <c r="G31" s="17"/>
      <c r="H31" s="17">
        <f t="shared" si="3"/>
        <v>0</v>
      </c>
      <c r="I31" s="18">
        <f t="shared" si="4"/>
        <v>0</v>
      </c>
      <c r="J31" s="18">
        <f t="shared" si="5"/>
        <v>0</v>
      </c>
    </row>
    <row r="32" spans="1:10" ht="24" customHeight="1">
      <c r="A32" s="12" t="s">
        <v>28</v>
      </c>
      <c r="B32" s="32" t="s">
        <v>33</v>
      </c>
      <c r="C32" s="26">
        <v>210</v>
      </c>
      <c r="D32" s="15"/>
      <c r="E32" s="15"/>
      <c r="F32" s="16"/>
      <c r="G32" s="17"/>
      <c r="H32" s="17">
        <f t="shared" si="3"/>
        <v>0</v>
      </c>
      <c r="I32" s="18">
        <f t="shared" si="4"/>
        <v>0</v>
      </c>
      <c r="J32" s="18">
        <f t="shared" si="5"/>
        <v>0</v>
      </c>
    </row>
    <row r="33" spans="1:16" ht="24" customHeight="1" thickBot="1">
      <c r="A33" s="12" t="s">
        <v>27</v>
      </c>
      <c r="B33" s="32" t="s">
        <v>34</v>
      </c>
      <c r="C33" s="26">
        <v>700</v>
      </c>
      <c r="D33" s="15"/>
      <c r="E33" s="15"/>
      <c r="F33" s="16"/>
      <c r="G33" s="17"/>
      <c r="H33" s="17">
        <f t="shared" si="3"/>
        <v>0</v>
      </c>
      <c r="I33" s="18">
        <f t="shared" si="4"/>
        <v>0</v>
      </c>
      <c r="J33" s="18">
        <f t="shared" si="5"/>
        <v>0</v>
      </c>
      <c r="L33" s="51" t="s">
        <v>19</v>
      </c>
      <c r="M33" s="51"/>
      <c r="N33" s="51"/>
      <c r="O33" s="51"/>
      <c r="P33" s="51"/>
    </row>
    <row r="34" spans="1:16" ht="15" customHeight="1" thickBot="1">
      <c r="A34" s="37"/>
      <c r="B34" s="38"/>
      <c r="C34" s="39"/>
      <c r="D34" s="40"/>
      <c r="E34" s="40"/>
      <c r="F34" s="43" t="s">
        <v>16</v>
      </c>
      <c r="G34" s="44"/>
      <c r="H34" s="44"/>
      <c r="I34" s="20">
        <f>SUM(I28:I33)</f>
        <v>0</v>
      </c>
      <c r="J34" s="21">
        <f>SUM(J28:J33)</f>
        <v>0</v>
      </c>
      <c r="L34" s="50" t="s">
        <v>20</v>
      </c>
      <c r="M34" s="50"/>
      <c r="N34" s="50"/>
      <c r="O34" s="50"/>
      <c r="P34" s="50"/>
    </row>
    <row r="35" spans="2:10" ht="15.75">
      <c r="B35" s="4"/>
      <c r="C35" s="4"/>
      <c r="D35" s="4"/>
      <c r="E35" s="4"/>
      <c r="F35" s="2"/>
      <c r="G35" s="3"/>
      <c r="H35" s="3"/>
      <c r="I35" s="3"/>
      <c r="J35" s="3"/>
    </row>
    <row r="40" ht="15.75">
      <c r="B40" s="5"/>
    </row>
    <row r="41" ht="15.75">
      <c r="B41" s="6"/>
    </row>
    <row r="42" ht="15.75">
      <c r="B42" s="6"/>
    </row>
  </sheetData>
  <sheetProtection/>
  <mergeCells count="14">
    <mergeCell ref="I1:J1"/>
    <mergeCell ref="F1:F2"/>
    <mergeCell ref="C1:C2"/>
    <mergeCell ref="G1:H1"/>
    <mergeCell ref="L34:P34"/>
    <mergeCell ref="L33:P33"/>
    <mergeCell ref="F34:H34"/>
    <mergeCell ref="F26:H26"/>
    <mergeCell ref="A1:B2"/>
    <mergeCell ref="A12:B12"/>
    <mergeCell ref="F9:H9"/>
    <mergeCell ref="F12:H12"/>
    <mergeCell ref="F17:H17"/>
    <mergeCell ref="D1:D2"/>
  </mergeCells>
  <printOptions horizontalCentered="1"/>
  <pageMargins left="0.5511811023622047" right="0.7086614173228347" top="0.96" bottom="0.25" header="0.4330708661417323" footer="0.26"/>
  <pageSetup fitToHeight="1" fitToWidth="1" horizontalDpi="600" verticalDpi="600" orientation="landscape" paperSize="9" scale="60" r:id="rId1"/>
  <headerFooter>
    <oddHeader>&amp;L&amp;"Times,Kurzíva"&amp;12VZ: Dodávka rouškovacích setů
Číslo VZ: TRI/Buj/2023/01/rouškování
&amp;"Times,Tučné"&amp;U
Příloha č. 4 - Ceník&amp;C
</oddHeader>
  </headerFooter>
  <ignoredErrors>
    <ignoredError sqref="H4 H28:H32 H19:H25 H14:H16 H11 H5:H8 H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103717</cp:lastModifiedBy>
  <cp:lastPrinted>2023-02-06T11:00:26Z</cp:lastPrinted>
  <dcterms:created xsi:type="dcterms:W3CDTF">2018-09-20T10:19:54Z</dcterms:created>
  <dcterms:modified xsi:type="dcterms:W3CDTF">2023-02-06T11:00:36Z</dcterms:modified>
  <cp:category/>
  <cp:version/>
  <cp:contentType/>
  <cp:contentStatus/>
</cp:coreProperties>
</file>