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ar\Desktop\231011\Upravený rozpočet soutěž\"/>
    </mc:Choice>
  </mc:AlternateContent>
  <bookViews>
    <workbookView xWindow="0" yWindow="0" windowWidth="28800" windowHeight="12045" tabRatio="500"/>
  </bookViews>
  <sheets>
    <sheet name="List1" sheetId="1" r:id="rId1"/>
  </sheet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87" i="1" l="1"/>
  <c r="G86" i="1"/>
  <c r="G159" i="1"/>
  <c r="G158" i="1"/>
  <c r="G165" i="1" l="1"/>
  <c r="G164" i="1"/>
  <c r="G163" i="1"/>
  <c r="G162" i="1"/>
  <c r="G161" i="1"/>
  <c r="G160" i="1"/>
  <c r="G157" i="1"/>
  <c r="G156" i="1"/>
  <c r="G151" i="1"/>
  <c r="G147" i="1"/>
  <c r="G143" i="1"/>
  <c r="G140" i="1"/>
  <c r="G137" i="1"/>
  <c r="G134" i="1"/>
  <c r="G131" i="1"/>
  <c r="G128" i="1"/>
  <c r="G125" i="1"/>
  <c r="G122" i="1"/>
  <c r="G119" i="1"/>
  <c r="G116" i="1"/>
  <c r="G113" i="1"/>
  <c r="G109" i="1"/>
  <c r="G106" i="1"/>
  <c r="G97" i="1"/>
  <c r="G94" i="1"/>
  <c r="G93" i="1"/>
  <c r="G92" i="1"/>
  <c r="G91" i="1"/>
  <c r="G90" i="1"/>
  <c r="G89" i="1"/>
  <c r="G88" i="1"/>
  <c r="G85" i="1"/>
  <c r="G84" i="1"/>
  <c r="G79" i="1"/>
  <c r="G76" i="1"/>
  <c r="G73" i="1"/>
  <c r="G70" i="1"/>
  <c r="G67" i="1"/>
  <c r="G64" i="1"/>
  <c r="G61" i="1"/>
  <c r="G58" i="1"/>
  <c r="G55" i="1"/>
  <c r="G52" i="1"/>
  <c r="G49" i="1"/>
  <c r="G46" i="1"/>
  <c r="G42" i="1"/>
  <c r="G38" i="1"/>
  <c r="G34" i="1"/>
  <c r="G30" i="1"/>
  <c r="G26" i="1"/>
  <c r="G22" i="1"/>
  <c r="G18" i="1"/>
  <c r="G14" i="1"/>
  <c r="G13" i="1" s="1"/>
  <c r="G96" i="1" l="1"/>
  <c r="G167" i="1"/>
</calcChain>
</file>

<file path=xl/sharedStrings.xml><?xml version="1.0" encoding="utf-8"?>
<sst xmlns="http://schemas.openxmlformats.org/spreadsheetml/2006/main" count="237" uniqueCount="130">
  <si>
    <t>Rozpočet</t>
  </si>
  <si>
    <t>Název zakázky :</t>
  </si>
  <si>
    <t>ČÁST LDN</t>
  </si>
  <si>
    <t xml:space="preserve">Projektová dokumentace byla vypracována podle ČSN, vyhlášek a zákonů platných v době jejího předání objednateli. Dodavatel VZT provede kontrolu kusů jednotlivých pozic. </t>
  </si>
  <si>
    <t>Technické specifikace obsažené v projektové dokumentaci udávají technický standard stavby, jednotlivých výrobků a materiálů a je možné je po dohodě s investorem a projektante</t>
  </si>
  <si>
    <t xml:space="preserve">zaměnit stejným nebo vyšším standardem. Veškerá zařízení a dodávky budou dokompletovány, nainstalovány či přikotveny a propojeny tak, aby byly při předání plně funkční. </t>
  </si>
  <si>
    <t xml:space="preserve">Součástí každé dodávky je i funkční odzkoušení jednotlivých částí zařízení a zařízení jako celku - individuální zkoušky v rámci jednotlivých profesí samostatně. </t>
  </si>
  <si>
    <t>Součástí dodávky je i příprava na komplexní zkoušky a provedení komplexních zkoušek. Součástí dodávky zařízení a systémů, které to vyžadují, je i zaškolení obsluhy a údržby.</t>
  </si>
  <si>
    <t>Součástí dodávky stavby je i zpracování dodavatelské dokumentace stavby.</t>
  </si>
  <si>
    <t>Číslo položky</t>
  </si>
  <si>
    <t>Kód položky</t>
  </si>
  <si>
    <t>Popis</t>
  </si>
  <si>
    <t>Měrná jednotka</t>
  </si>
  <si>
    <t>Množství</t>
  </si>
  <si>
    <t>Jednotková cena
Dodávka + montáž</t>
  </si>
  <si>
    <t>Celková cena</t>
  </si>
  <si>
    <t>Zařízení č.3 – Nárazové odvětrání hygienických zázemí</t>
  </si>
  <si>
    <t>3.15</t>
  </si>
  <si>
    <t>Odvodní ventilátor potrubní tangenciální ultratichý 500/160 3otáčkový</t>
  </si>
  <si>
    <t>ks</t>
  </si>
  <si>
    <t>včetně těsné zpětné a regulační klapky d160</t>
  </si>
  <si>
    <t>Viz. půdorys 3.NP</t>
  </si>
  <si>
    <t>3.16</t>
  </si>
  <si>
    <t>3.17</t>
  </si>
  <si>
    <t>3.18</t>
  </si>
  <si>
    <t>3.19</t>
  </si>
  <si>
    <t>3.20</t>
  </si>
  <si>
    <t>3.21</t>
  </si>
  <si>
    <t>3.22</t>
  </si>
  <si>
    <t>3.28</t>
  </si>
  <si>
    <t>Samočinná výfuková klapka kovová d=160</t>
  </si>
  <si>
    <t>Viz. půdorys 1.NP, 2.NP, 3.NP</t>
  </si>
  <si>
    <t>3.31</t>
  </si>
  <si>
    <t>Protidešťová žaluzie pozink, 400 X 200 včetně síta a rámu</t>
  </si>
  <si>
    <t>3.32</t>
  </si>
  <si>
    <t>Talířový ventil kovový odvodní d200 včetně rámečku</t>
  </si>
  <si>
    <t>Viz. půdorys 1.PP, 1.NP, 2.NP, 3.NP</t>
  </si>
  <si>
    <t>3.33</t>
  </si>
  <si>
    <t>Talířový ventil kovový odvodní d125 včetně rámečku</t>
  </si>
  <si>
    <t>3.35</t>
  </si>
  <si>
    <t>Stěnová mřížka 300x100, hliník</t>
  </si>
  <si>
    <t>3.36</t>
  </si>
  <si>
    <t>Stěnová mřížka 300x150, hliník</t>
  </si>
  <si>
    <t>Viz. půdorys 2.NP, 3.NP</t>
  </si>
  <si>
    <t>3.37a</t>
  </si>
  <si>
    <t>Ohebná hadice zvukově tlumící zpevněná d = 203</t>
  </si>
  <si>
    <t>bm</t>
  </si>
  <si>
    <t>3.38</t>
  </si>
  <si>
    <t>Ohebná hadice zvukově tlumící zpevněná d = 160</t>
  </si>
  <si>
    <t>3.39</t>
  </si>
  <si>
    <t>Ohebná hadice zvukově tlumící zpevněná d = 127</t>
  </si>
  <si>
    <t>3.40</t>
  </si>
  <si>
    <t>Čtyřhranné ocel. potrubí sk. I třídy těsnosti B</t>
  </si>
  <si>
    <t>m2</t>
  </si>
  <si>
    <t>3.41</t>
  </si>
  <si>
    <t>Kruhové ocel. potrubí sk. I třídy těsnosti B</t>
  </si>
  <si>
    <t>3.42</t>
  </si>
  <si>
    <t>Tvrzená, nenasákavá tepelná izolace tl. 4 cm - iz. deskami nebo pásy</t>
  </si>
  <si>
    <t>s Al. polepem přip. na trny, přelepení spojů Al. páskou</t>
  </si>
  <si>
    <t>Viz. půdorys 2.NP, půdorys 4.NP</t>
  </si>
  <si>
    <t>3.43 - 3.200</t>
  </si>
  <si>
    <t>Neobsazeno</t>
  </si>
  <si>
    <t>3.201</t>
  </si>
  <si>
    <t>Montážní materiál</t>
  </si>
  <si>
    <t>kg</t>
  </si>
  <si>
    <t>3.202</t>
  </si>
  <si>
    <t>Zaregulování, koordinace s MaR</t>
  </si>
  <si>
    <t>hod</t>
  </si>
  <si>
    <t>Inženýrská koordinační činnost</t>
  </si>
  <si>
    <t>Komplexní zkoušky, uvedení do provozu</t>
  </si>
  <si>
    <t>Zaškolení obsluhy</t>
  </si>
  <si>
    <t>Autorizované měření hluku vnitřního prostoru včetně vypracování protokolu</t>
  </si>
  <si>
    <t>měření</t>
  </si>
  <si>
    <t>Čistění a desinfekce VZT zařízení</t>
  </si>
  <si>
    <t>Vypracování PD skutečného provedení</t>
  </si>
  <si>
    <t>Vypracování provozního řádu</t>
  </si>
  <si>
    <t>Zařízení č.4 – Požární větrání CHÚC A</t>
  </si>
  <si>
    <t>4.01</t>
  </si>
  <si>
    <t>Přívodní ventilátorová komora ve vnitřním provedení</t>
  </si>
  <si>
    <t>Vlastnosti dle EN1886: vzduchotěsnost skříně L1(M), L2(R) @-400 Pa, mech. stabilita D1(M), tepelná izolace T2(M)</t>
  </si>
  <si>
    <t xml:space="preserve"> faktor tepelných mostů TB3(M), netěsnost mezi filtrem a rámem (&lt;0,5% F9)</t>
  </si>
  <si>
    <t>jednotka musí splňovat požadavky Ekodesign ErP 2018, AHU 733 Ws/m3</t>
  </si>
  <si>
    <t>PM motor s vestavěným regulátorem, servisní vypínač, m=349kg</t>
  </si>
  <si>
    <t>včetně pružných manžet, uzavírací těsné klapky a základového rámu</t>
  </si>
  <si>
    <t>Transport jednotky na místo po schodišti/výtahem a montážním otvorem</t>
  </si>
  <si>
    <t>Viz. půdorys 1.PP</t>
  </si>
  <si>
    <t>4.01a</t>
  </si>
  <si>
    <t>Servopohon 20Nm s bezpečnostní funkcí na 230V</t>
  </si>
  <si>
    <t>4.02</t>
  </si>
  <si>
    <t>Přívodní raiální ventilátor do kruhového potrubí 2000/315, 3-otáčkový</t>
  </si>
  <si>
    <t>včetně pružných manžet</t>
  </si>
  <si>
    <t>4.02a</t>
  </si>
  <si>
    <t>Uzavírací klapka těsná 400x200 včetně servopohonu 5Nm na 230V s bezp.funkcí</t>
  </si>
  <si>
    <t>Viz. půdorys 4.NP</t>
  </si>
  <si>
    <t>4.03</t>
  </si>
  <si>
    <t>Ochranné síto 400 x 280</t>
  </si>
  <si>
    <t>Viz. půdorys střechy nad 4.NP</t>
  </si>
  <si>
    <t>4.04</t>
  </si>
  <si>
    <t>Regulační klapka těsná ovl. Ruční 1000 x 250</t>
  </si>
  <si>
    <t>4.04a</t>
  </si>
  <si>
    <t>Regulační klapka těsná ovl. Ruční 1600 x 630</t>
  </si>
  <si>
    <t>4.05</t>
  </si>
  <si>
    <t>Regulační klapka těsná ovl. Ruční 400 x 200</t>
  </si>
  <si>
    <t>4.06</t>
  </si>
  <si>
    <t>Stěnová mřížka 800x200, hliník, regulace R1</t>
  </si>
  <si>
    <t>4.07</t>
  </si>
  <si>
    <t>Přívodní vyústka dvouřadá do čtyřhranného potrubí s regulací 1225x525, pozink</t>
  </si>
  <si>
    <t>4.08</t>
  </si>
  <si>
    <t>Přívodní vyústka dvouřadá do čtyřhranného potrubí 625x325, pozink</t>
  </si>
  <si>
    <t>4.09</t>
  </si>
  <si>
    <t>Přívodní vyústka dvouřadá do čtyřhranného potrubí 1225x425, pozink</t>
  </si>
  <si>
    <t>4.10</t>
  </si>
  <si>
    <t>Viz. půdorys 1.PP, 3.NP, 4.NP</t>
  </si>
  <si>
    <t>4.11</t>
  </si>
  <si>
    <t>Tvrzená, nenasákavá protihluková izolace tl. 6 cm - iz. deskami anebo pásy</t>
  </si>
  <si>
    <t>s Al. polepem příp. na trně, přelepení spojů Al. Páskou</t>
  </si>
  <si>
    <t>4.12</t>
  </si>
  <si>
    <t>Protipožární izolace s atestem - odolnost 45 minut, obousměrná odolnost</t>
  </si>
  <si>
    <t>včetně provedení protipožárních ucpávek</t>
  </si>
  <si>
    <t>4.13</t>
  </si>
  <si>
    <t>Protipožární izolace s atestem - odolnost 45 minut, obousměrná odolnost, oplechování pozink.plechem</t>
  </si>
  <si>
    <t>4.14 - 4.200</t>
  </si>
  <si>
    <t>4.201</t>
  </si>
  <si>
    <t>4.202</t>
  </si>
  <si>
    <t>Celkem bez DPH:</t>
  </si>
  <si>
    <t>Nemocnice Karviná - Oční centrum a LDN</t>
  </si>
  <si>
    <t>Kč</t>
  </si>
  <si>
    <t>-</t>
  </si>
  <si>
    <t>Dopravné</t>
  </si>
  <si>
    <t>Přesun hmot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</si>
</sst>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"/>
    <numFmt numFmtId="165" formatCode="d/mm"/>
    <numFmt numFmtId="166" formatCode="#,##0&quot; Kč&quot;"/>
  </numFmts>
  <fonts count="9" x14ac:knownFonts="1">
    <font>
      <sz val="11"/>
      <color rgb="FF000000"/>
      <name val="Calibri"/>
      <family val="2"/>
      <charset val="238"/>
    </font>
    <font>
      <sz val="8"/>
      <name val="Arial CE"/>
      <family val="2"/>
      <charset val="238"/>
    </font>
    <font>
      <sz val="9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2"/>
      <name val="Arial"/>
      <family val="2"/>
      <charset val="238"/>
    </font>
    <font>
      <sz val="10"/>
      <name val="Times New Roman"/>
      <family val="1"/>
      <charset val="238"/>
    </font>
    <font>
      <sz val="8"/>
      <name val="Arial"/>
      <family val="2"/>
      <charset val="1"/>
    </font>
    <font>
      <b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1">
      <alignment horizontal="center" vertical="center" wrapText="1"/>
    </xf>
  </cellStyleXfs>
  <cellXfs count="35">
    <xf numFmtId="0" fontId="0" fillId="0" borderId="0" xfId="0"/>
    <xf numFmtId="164" fontId="2" fillId="0" borderId="0" xfId="0" applyNumberFormat="1" applyFont="1" applyAlignment="1">
      <alignment horizontal="center" vertical="center"/>
    </xf>
    <xf numFmtId="165" fontId="2" fillId="0" borderId="0" xfId="1" applyNumberFormat="1" applyFont="1" applyBorder="1" applyAlignment="1">
      <alignment horizontal="center" vertical="center"/>
    </xf>
    <xf numFmtId="165" fontId="3" fillId="0" borderId="0" xfId="1" applyNumberFormat="1" applyFont="1" applyBorder="1" applyAlignment="1">
      <alignment horizontal="left" vertical="center" wrapText="1"/>
    </xf>
    <xf numFmtId="1" fontId="2" fillId="0" borderId="0" xfId="0" applyNumberFormat="1" applyFont="1" applyAlignment="1">
      <alignment horizontal="center" vertical="center"/>
    </xf>
    <xf numFmtId="165" fontId="4" fillId="0" borderId="0" xfId="1" applyNumberFormat="1" applyFont="1" applyBorder="1" applyAlignment="1">
      <alignment horizontal="left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1" fontId="0" fillId="2" borderId="3" xfId="0" applyNumberFormat="1" applyFill="1" applyBorder="1" applyAlignment="1">
      <alignment horizontal="center" vertical="center" wrapText="1"/>
    </xf>
    <xf numFmtId="1" fontId="0" fillId="2" borderId="4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1" fontId="0" fillId="2" borderId="6" xfId="0" applyNumberFormat="1" applyFill="1" applyBorder="1" applyAlignment="1">
      <alignment horizontal="center" vertical="center" wrapText="1"/>
    </xf>
    <xf numFmtId="1" fontId="0" fillId="2" borderId="7" xfId="0" applyNumberFormat="1" applyFill="1" applyBorder="1" applyAlignment="1">
      <alignment horizontal="center" vertical="center"/>
    </xf>
    <xf numFmtId="165" fontId="2" fillId="0" borderId="0" xfId="1" applyNumberFormat="1" applyFont="1" applyBorder="1" applyAlignment="1">
      <alignment horizontal="left" vertical="center"/>
    </xf>
    <xf numFmtId="165" fontId="2" fillId="0" borderId="0" xfId="1" applyNumberFormat="1" applyFont="1" applyBorder="1" applyAlignment="1">
      <alignment horizontal="left" vertical="center" wrapText="1"/>
    </xf>
    <xf numFmtId="165" fontId="2" fillId="0" borderId="0" xfId="1" applyNumberFormat="1" applyFont="1" applyBorder="1">
      <alignment horizontal="center" vertical="center" wrapText="1"/>
    </xf>
    <xf numFmtId="1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center" vertical="center"/>
    </xf>
    <xf numFmtId="1" fontId="7" fillId="2" borderId="6" xfId="0" applyNumberFormat="1" applyFont="1" applyFill="1" applyBorder="1" applyAlignment="1">
      <alignment horizontal="center" vertical="center" wrapText="1"/>
    </xf>
    <xf numFmtId="1" fontId="7" fillId="2" borderId="6" xfId="0" applyNumberFormat="1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49" fontId="0" fillId="2" borderId="6" xfId="0" applyNumberFormat="1" applyFill="1" applyBorder="1" applyAlignment="1">
      <alignment horizontal="center"/>
    </xf>
    <xf numFmtId="0" fontId="8" fillId="2" borderId="6" xfId="0" applyFont="1" applyFill="1" applyBorder="1" applyAlignment="1">
      <alignment horizontal="left"/>
    </xf>
    <xf numFmtId="1" fontId="0" fillId="2" borderId="6" xfId="0" applyNumberFormat="1" applyFill="1" applyBorder="1" applyAlignment="1">
      <alignment horizontal="center" vertical="center"/>
    </xf>
    <xf numFmtId="166" fontId="8" fillId="2" borderId="6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" fontId="0" fillId="0" borderId="0" xfId="0" applyNumberFormat="1"/>
    <xf numFmtId="0" fontId="5" fillId="2" borderId="3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</cellXfs>
  <cellStyles count="2">
    <cellStyle name="Normální" xfId="0" builtinId="0"/>
    <cellStyle name="Podhlavička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tabSelected="1" topLeftCell="A67" workbookViewId="0">
      <selection activeCell="C86" sqref="C86"/>
    </sheetView>
  </sheetViews>
  <sheetFormatPr defaultColWidth="8.7109375" defaultRowHeight="15" x14ac:dyDescent="0.25"/>
  <cols>
    <col min="1" max="1" width="7.28515625" customWidth="1"/>
    <col min="2" max="2" width="12.5703125" customWidth="1"/>
    <col min="3" max="3" width="103.140625" customWidth="1"/>
    <col min="4" max="4" width="8" customWidth="1"/>
    <col min="5" max="5" width="7.140625" customWidth="1"/>
    <col min="6" max="6" width="10.28515625" customWidth="1"/>
    <col min="7" max="7" width="13.42578125" customWidth="1"/>
  </cols>
  <sheetData>
    <row r="1" spans="1:7" ht="18.75" x14ac:dyDescent="0.25">
      <c r="A1" s="1"/>
      <c r="B1" s="2"/>
      <c r="C1" s="3" t="s">
        <v>0</v>
      </c>
      <c r="D1" s="2"/>
      <c r="E1" s="1"/>
      <c r="F1" s="4"/>
      <c r="G1" s="4"/>
    </row>
    <row r="2" spans="1:7" x14ac:dyDescent="0.25">
      <c r="A2" s="1"/>
      <c r="B2" s="2"/>
      <c r="C2" s="5" t="s">
        <v>1</v>
      </c>
      <c r="D2" s="2"/>
      <c r="E2" s="1"/>
      <c r="F2" s="4"/>
      <c r="G2" s="4"/>
    </row>
    <row r="3" spans="1:7" ht="15.75" customHeight="1" x14ac:dyDescent="0.25">
      <c r="A3" s="6"/>
      <c r="B3" s="7"/>
      <c r="C3" s="32" t="s">
        <v>125</v>
      </c>
      <c r="D3" s="32"/>
      <c r="E3" s="7"/>
      <c r="F3" s="8"/>
      <c r="G3" s="9"/>
    </row>
    <row r="4" spans="1:7" ht="15.75" customHeight="1" x14ac:dyDescent="0.25">
      <c r="A4" s="10"/>
      <c r="B4" s="11"/>
      <c r="C4" s="33" t="s">
        <v>2</v>
      </c>
      <c r="D4" s="33"/>
      <c r="E4" s="11"/>
      <c r="F4" s="12"/>
      <c r="G4" s="13"/>
    </row>
    <row r="5" spans="1:7" x14ac:dyDescent="0.25">
      <c r="A5" s="14" t="s">
        <v>3</v>
      </c>
      <c r="B5" s="2"/>
      <c r="C5" s="15"/>
      <c r="D5" s="16"/>
      <c r="E5" s="16"/>
      <c r="F5" s="17"/>
      <c r="G5" s="17"/>
    </row>
    <row r="6" spans="1:7" ht="14.85" customHeight="1" x14ac:dyDescent="0.25">
      <c r="A6" s="14" t="s">
        <v>4</v>
      </c>
      <c r="B6" s="2"/>
      <c r="C6" s="15"/>
      <c r="D6" s="16"/>
      <c r="E6" s="16"/>
      <c r="F6" s="17"/>
      <c r="G6" s="17"/>
    </row>
    <row r="7" spans="1:7" x14ac:dyDescent="0.25">
      <c r="A7" s="14" t="s">
        <v>5</v>
      </c>
      <c r="B7" s="2"/>
      <c r="C7" s="15"/>
      <c r="D7" s="16"/>
      <c r="E7" s="16"/>
      <c r="F7" s="17"/>
      <c r="G7" s="17"/>
    </row>
    <row r="8" spans="1:7" x14ac:dyDescent="0.25">
      <c r="A8" s="14" t="s">
        <v>6</v>
      </c>
      <c r="B8" s="2"/>
      <c r="C8" s="15"/>
      <c r="D8" s="16"/>
      <c r="E8" s="16"/>
      <c r="F8" s="17"/>
      <c r="G8" s="17"/>
    </row>
    <row r="9" spans="1:7" x14ac:dyDescent="0.25">
      <c r="A9" s="14" t="s">
        <v>7</v>
      </c>
      <c r="B9" s="2"/>
      <c r="C9" s="15"/>
      <c r="D9" s="16"/>
      <c r="E9" s="16"/>
      <c r="F9" s="17"/>
      <c r="G9" s="17"/>
    </row>
    <row r="10" spans="1:7" x14ac:dyDescent="0.25">
      <c r="A10" s="14" t="s">
        <v>8</v>
      </c>
      <c r="B10" s="2"/>
      <c r="C10" s="15"/>
      <c r="D10" s="16"/>
      <c r="E10" s="16"/>
      <c r="F10" s="17"/>
      <c r="G10" s="17"/>
    </row>
    <row r="11" spans="1:7" x14ac:dyDescent="0.25">
      <c r="A11" s="18"/>
      <c r="B11" s="2"/>
      <c r="C11" s="15"/>
      <c r="D11" s="16"/>
      <c r="E11" s="16"/>
      <c r="F11" s="17"/>
      <c r="G11" s="17"/>
    </row>
    <row r="12" spans="1:7" ht="45" x14ac:dyDescent="0.25">
      <c r="A12" s="19" t="s">
        <v>9</v>
      </c>
      <c r="B12" s="19" t="s">
        <v>10</v>
      </c>
      <c r="C12" s="20" t="s">
        <v>11</v>
      </c>
      <c r="D12" s="19" t="s">
        <v>12</v>
      </c>
      <c r="E12" s="21" t="s">
        <v>13</v>
      </c>
      <c r="F12" s="22" t="s">
        <v>14</v>
      </c>
      <c r="G12" s="23" t="s">
        <v>15</v>
      </c>
    </row>
    <row r="13" spans="1:7" x14ac:dyDescent="0.25">
      <c r="A13" s="24"/>
      <c r="B13" s="25"/>
      <c r="C13" s="26" t="s">
        <v>16</v>
      </c>
      <c r="D13" s="11"/>
      <c r="E13" s="11"/>
      <c r="F13" s="27"/>
      <c r="G13" s="28">
        <f>SUM(G14:G94)</f>
        <v>0</v>
      </c>
    </row>
    <row r="14" spans="1:7" x14ac:dyDescent="0.25">
      <c r="A14" s="29">
        <v>1</v>
      </c>
      <c r="B14" s="29" t="s">
        <v>17</v>
      </c>
      <c r="C14" s="30" t="s">
        <v>18</v>
      </c>
      <c r="D14" t="s">
        <v>19</v>
      </c>
      <c r="E14">
        <v>1</v>
      </c>
      <c r="F14" s="31"/>
      <c r="G14" s="31">
        <f>F14</f>
        <v>0</v>
      </c>
    </row>
    <row r="15" spans="1:7" x14ac:dyDescent="0.25">
      <c r="A15" s="29"/>
      <c r="B15" s="29"/>
      <c r="C15" s="30" t="s">
        <v>20</v>
      </c>
      <c r="F15" s="31"/>
      <c r="G15" s="31"/>
    </row>
    <row r="16" spans="1:7" x14ac:dyDescent="0.25">
      <c r="A16" s="29"/>
      <c r="B16" s="29"/>
      <c r="C16" s="30" t="s">
        <v>21</v>
      </c>
      <c r="F16" s="31"/>
      <c r="G16" s="31"/>
    </row>
    <row r="17" spans="1:7" x14ac:dyDescent="0.25">
      <c r="A17" s="29"/>
      <c r="B17" s="29"/>
      <c r="C17" s="30">
        <v>1</v>
      </c>
      <c r="F17" s="31"/>
      <c r="G17" s="31"/>
    </row>
    <row r="18" spans="1:7" x14ac:dyDescent="0.25">
      <c r="A18" s="29">
        <v>2</v>
      </c>
      <c r="B18" s="29" t="s">
        <v>22</v>
      </c>
      <c r="C18" s="30" t="s">
        <v>18</v>
      </c>
      <c r="D18" t="s">
        <v>19</v>
      </c>
      <c r="E18">
        <v>1</v>
      </c>
      <c r="F18" s="31"/>
      <c r="G18" s="31">
        <f>E18*F18</f>
        <v>0</v>
      </c>
    </row>
    <row r="19" spans="1:7" x14ac:dyDescent="0.25">
      <c r="A19" s="29"/>
      <c r="B19" s="29"/>
      <c r="C19" s="30" t="s">
        <v>20</v>
      </c>
      <c r="F19" s="31"/>
      <c r="G19" s="31"/>
    </row>
    <row r="20" spans="1:7" x14ac:dyDescent="0.25">
      <c r="A20" s="29"/>
      <c r="B20" s="29"/>
      <c r="C20" s="30" t="s">
        <v>21</v>
      </c>
      <c r="F20" s="31"/>
      <c r="G20" s="31"/>
    </row>
    <row r="21" spans="1:7" x14ac:dyDescent="0.25">
      <c r="A21" s="29"/>
      <c r="B21" s="29"/>
      <c r="C21" s="30">
        <v>1</v>
      </c>
      <c r="F21" s="31"/>
      <c r="G21" s="31"/>
    </row>
    <row r="22" spans="1:7" x14ac:dyDescent="0.25">
      <c r="A22" s="29">
        <v>3</v>
      </c>
      <c r="B22" s="29" t="s">
        <v>23</v>
      </c>
      <c r="C22" s="30" t="s">
        <v>18</v>
      </c>
      <c r="D22" t="s">
        <v>19</v>
      </c>
      <c r="E22">
        <v>1</v>
      </c>
      <c r="F22" s="31"/>
      <c r="G22" s="31">
        <f>F22</f>
        <v>0</v>
      </c>
    </row>
    <row r="23" spans="1:7" x14ac:dyDescent="0.25">
      <c r="A23" s="29"/>
      <c r="B23" s="29"/>
      <c r="C23" s="30" t="s">
        <v>20</v>
      </c>
      <c r="F23" s="31"/>
      <c r="G23" s="31"/>
    </row>
    <row r="24" spans="1:7" x14ac:dyDescent="0.25">
      <c r="A24" s="29"/>
      <c r="B24" s="29"/>
      <c r="C24" s="30" t="s">
        <v>21</v>
      </c>
      <c r="F24" s="31"/>
      <c r="G24" s="31"/>
    </row>
    <row r="25" spans="1:7" x14ac:dyDescent="0.25">
      <c r="A25" s="29"/>
      <c r="B25" s="29"/>
      <c r="C25" s="30">
        <v>1</v>
      </c>
      <c r="F25" s="31"/>
      <c r="G25" s="31"/>
    </row>
    <row r="26" spans="1:7" x14ac:dyDescent="0.25">
      <c r="A26" s="29">
        <v>4</v>
      </c>
      <c r="B26" s="29" t="s">
        <v>24</v>
      </c>
      <c r="C26" s="30" t="s">
        <v>18</v>
      </c>
      <c r="D26" t="s">
        <v>19</v>
      </c>
      <c r="E26">
        <v>1</v>
      </c>
      <c r="F26" s="31"/>
      <c r="G26" s="31">
        <f>E26*F26</f>
        <v>0</v>
      </c>
    </row>
    <row r="27" spans="1:7" x14ac:dyDescent="0.25">
      <c r="A27" s="29"/>
      <c r="B27" s="29"/>
      <c r="C27" s="30" t="s">
        <v>20</v>
      </c>
      <c r="F27" s="31"/>
      <c r="G27" s="31"/>
    </row>
    <row r="28" spans="1:7" x14ac:dyDescent="0.25">
      <c r="A28" s="29"/>
      <c r="B28" s="29"/>
      <c r="C28" s="30" t="s">
        <v>21</v>
      </c>
      <c r="F28" s="31"/>
      <c r="G28" s="31"/>
    </row>
    <row r="29" spans="1:7" x14ac:dyDescent="0.25">
      <c r="A29" s="29"/>
      <c r="B29" s="29"/>
      <c r="C29" s="30">
        <v>1</v>
      </c>
      <c r="F29" s="31"/>
      <c r="G29" s="31"/>
    </row>
    <row r="30" spans="1:7" x14ac:dyDescent="0.25">
      <c r="A30" s="29">
        <v>5</v>
      </c>
      <c r="B30" s="29" t="s">
        <v>25</v>
      </c>
      <c r="C30" s="30" t="s">
        <v>18</v>
      </c>
      <c r="D30" t="s">
        <v>19</v>
      </c>
      <c r="E30">
        <v>1</v>
      </c>
      <c r="F30" s="31"/>
      <c r="G30" s="31">
        <f>E30*F30</f>
        <v>0</v>
      </c>
    </row>
    <row r="31" spans="1:7" x14ac:dyDescent="0.25">
      <c r="A31" s="29"/>
      <c r="B31" s="29"/>
      <c r="C31" s="30" t="s">
        <v>20</v>
      </c>
      <c r="F31" s="31"/>
      <c r="G31" s="31"/>
    </row>
    <row r="32" spans="1:7" x14ac:dyDescent="0.25">
      <c r="A32" s="29"/>
      <c r="B32" s="29"/>
      <c r="C32" s="30" t="s">
        <v>21</v>
      </c>
      <c r="F32" s="31"/>
      <c r="G32" s="31"/>
    </row>
    <row r="33" spans="1:7" x14ac:dyDescent="0.25">
      <c r="A33" s="29"/>
      <c r="B33" s="29"/>
      <c r="C33" s="30">
        <v>1</v>
      </c>
      <c r="F33" s="31"/>
      <c r="G33" s="31"/>
    </row>
    <row r="34" spans="1:7" x14ac:dyDescent="0.25">
      <c r="A34" s="29">
        <v>6</v>
      </c>
      <c r="B34" s="29" t="s">
        <v>26</v>
      </c>
      <c r="C34" s="30" t="s">
        <v>18</v>
      </c>
      <c r="D34" t="s">
        <v>19</v>
      </c>
      <c r="E34">
        <v>1</v>
      </c>
      <c r="F34" s="31"/>
      <c r="G34" s="31">
        <f>E34*F34</f>
        <v>0</v>
      </c>
    </row>
    <row r="35" spans="1:7" x14ac:dyDescent="0.25">
      <c r="A35" s="29"/>
      <c r="B35" s="29"/>
      <c r="C35" s="30" t="s">
        <v>20</v>
      </c>
      <c r="F35" s="31"/>
      <c r="G35" s="31"/>
    </row>
    <row r="36" spans="1:7" x14ac:dyDescent="0.25">
      <c r="A36" s="29"/>
      <c r="B36" s="29"/>
      <c r="C36" s="30" t="s">
        <v>21</v>
      </c>
      <c r="F36" s="31"/>
      <c r="G36" s="31"/>
    </row>
    <row r="37" spans="1:7" x14ac:dyDescent="0.25">
      <c r="A37" s="29"/>
      <c r="B37" s="29"/>
      <c r="C37" s="30">
        <v>1</v>
      </c>
      <c r="F37" s="31"/>
      <c r="G37" s="31"/>
    </row>
    <row r="38" spans="1:7" x14ac:dyDescent="0.25">
      <c r="A38" s="29">
        <v>7</v>
      </c>
      <c r="B38" s="29" t="s">
        <v>27</v>
      </c>
      <c r="C38" s="30" t="s">
        <v>18</v>
      </c>
      <c r="D38" t="s">
        <v>19</v>
      </c>
      <c r="E38">
        <v>1</v>
      </c>
      <c r="F38" s="31"/>
      <c r="G38" s="31">
        <f>E38*F38</f>
        <v>0</v>
      </c>
    </row>
    <row r="39" spans="1:7" x14ac:dyDescent="0.25">
      <c r="A39" s="29"/>
      <c r="B39" s="29"/>
      <c r="C39" s="30" t="s">
        <v>20</v>
      </c>
      <c r="F39" s="31"/>
      <c r="G39" s="31"/>
    </row>
    <row r="40" spans="1:7" x14ac:dyDescent="0.25">
      <c r="A40" s="29"/>
      <c r="B40" s="29"/>
      <c r="C40" s="30" t="s">
        <v>21</v>
      </c>
      <c r="F40" s="31"/>
      <c r="G40" s="31"/>
    </row>
    <row r="41" spans="1:7" x14ac:dyDescent="0.25">
      <c r="A41" s="29"/>
      <c r="B41" s="29"/>
      <c r="C41" s="30">
        <v>1</v>
      </c>
      <c r="F41" s="31"/>
      <c r="G41" s="31"/>
    </row>
    <row r="42" spans="1:7" x14ac:dyDescent="0.25">
      <c r="A42" s="29">
        <v>8</v>
      </c>
      <c r="B42" s="29" t="s">
        <v>28</v>
      </c>
      <c r="C42" s="30" t="s">
        <v>18</v>
      </c>
      <c r="D42" t="s">
        <v>19</v>
      </c>
      <c r="E42">
        <v>1</v>
      </c>
      <c r="F42" s="31"/>
      <c r="G42" s="31">
        <f>E42*F42</f>
        <v>0</v>
      </c>
    </row>
    <row r="43" spans="1:7" x14ac:dyDescent="0.25">
      <c r="A43" s="29"/>
      <c r="B43" s="29"/>
      <c r="C43" s="30" t="s">
        <v>20</v>
      </c>
      <c r="F43" s="31"/>
      <c r="G43" s="31"/>
    </row>
    <row r="44" spans="1:7" x14ac:dyDescent="0.25">
      <c r="A44" s="29"/>
      <c r="B44" s="29"/>
      <c r="C44" s="30" t="s">
        <v>21</v>
      </c>
      <c r="F44" s="31"/>
      <c r="G44" s="31"/>
    </row>
    <row r="45" spans="1:7" x14ac:dyDescent="0.25">
      <c r="A45" s="29"/>
      <c r="B45" s="29"/>
      <c r="C45" s="30">
        <v>1</v>
      </c>
      <c r="F45" s="31"/>
      <c r="G45" s="31"/>
    </row>
    <row r="46" spans="1:7" x14ac:dyDescent="0.25">
      <c r="A46" s="29">
        <v>9</v>
      </c>
      <c r="B46" s="29" t="s">
        <v>29</v>
      </c>
      <c r="C46" s="30" t="s">
        <v>30</v>
      </c>
      <c r="D46" t="s">
        <v>19</v>
      </c>
      <c r="E46">
        <v>3</v>
      </c>
      <c r="F46" s="31"/>
      <c r="G46" s="31">
        <f>F46</f>
        <v>0</v>
      </c>
    </row>
    <row r="47" spans="1:7" x14ac:dyDescent="0.25">
      <c r="A47" s="29"/>
      <c r="B47" s="29"/>
      <c r="C47" s="30" t="s">
        <v>31</v>
      </c>
      <c r="F47" s="31"/>
      <c r="G47" s="31"/>
    </row>
    <row r="48" spans="1:7" x14ac:dyDescent="0.25">
      <c r="A48" s="29"/>
      <c r="B48" s="29"/>
      <c r="C48" s="30">
        <v>3</v>
      </c>
      <c r="F48" s="31"/>
      <c r="G48" s="31"/>
    </row>
    <row r="49" spans="1:7" x14ac:dyDescent="0.25">
      <c r="A49" s="29">
        <v>10</v>
      </c>
      <c r="B49" s="29" t="s">
        <v>32</v>
      </c>
      <c r="C49" s="30" t="s">
        <v>33</v>
      </c>
      <c r="D49" t="s">
        <v>19</v>
      </c>
      <c r="E49">
        <v>1</v>
      </c>
      <c r="F49" s="31"/>
      <c r="G49" s="31">
        <f>E49*F49</f>
        <v>0</v>
      </c>
    </row>
    <row r="50" spans="1:7" x14ac:dyDescent="0.25">
      <c r="A50" s="29"/>
      <c r="B50" s="29"/>
      <c r="C50" s="30" t="s">
        <v>21</v>
      </c>
      <c r="F50" s="31"/>
      <c r="G50" s="31"/>
    </row>
    <row r="51" spans="1:7" x14ac:dyDescent="0.25">
      <c r="A51" s="29"/>
      <c r="B51" s="29"/>
      <c r="C51" s="30">
        <v>1</v>
      </c>
      <c r="F51" s="31"/>
      <c r="G51" s="31"/>
    </row>
    <row r="52" spans="1:7" x14ac:dyDescent="0.25">
      <c r="A52" s="29">
        <v>11</v>
      </c>
      <c r="B52" s="29" t="s">
        <v>34</v>
      </c>
      <c r="C52" s="30" t="s">
        <v>35</v>
      </c>
      <c r="D52" t="s">
        <v>19</v>
      </c>
      <c r="E52">
        <v>7</v>
      </c>
      <c r="F52" s="31"/>
      <c r="G52" s="31">
        <f>E52*F52</f>
        <v>0</v>
      </c>
    </row>
    <row r="53" spans="1:7" x14ac:dyDescent="0.25">
      <c r="A53" s="29"/>
      <c r="B53" s="29"/>
      <c r="C53" s="30" t="s">
        <v>36</v>
      </c>
      <c r="F53" s="31"/>
      <c r="G53" s="31"/>
    </row>
    <row r="54" spans="1:7" x14ac:dyDescent="0.25">
      <c r="A54" s="29"/>
      <c r="B54" s="29"/>
      <c r="C54" s="30">
        <v>7</v>
      </c>
      <c r="F54" s="31"/>
      <c r="G54" s="31"/>
    </row>
    <row r="55" spans="1:7" x14ac:dyDescent="0.25">
      <c r="A55" s="29">
        <v>12</v>
      </c>
      <c r="B55" s="29" t="s">
        <v>37</v>
      </c>
      <c r="C55" s="30" t="s">
        <v>38</v>
      </c>
      <c r="D55" t="s">
        <v>19</v>
      </c>
      <c r="E55">
        <v>5</v>
      </c>
      <c r="F55" s="31"/>
      <c r="G55" s="31">
        <f>E55*F55</f>
        <v>0</v>
      </c>
    </row>
    <row r="56" spans="1:7" x14ac:dyDescent="0.25">
      <c r="A56" s="29"/>
      <c r="B56" s="29"/>
      <c r="C56" s="30" t="s">
        <v>36</v>
      </c>
      <c r="F56" s="31"/>
      <c r="G56" s="31"/>
    </row>
    <row r="57" spans="1:7" x14ac:dyDescent="0.25">
      <c r="A57" s="29"/>
      <c r="B57" s="29"/>
      <c r="C57" s="30">
        <v>5</v>
      </c>
      <c r="F57" s="31"/>
      <c r="G57" s="31"/>
    </row>
    <row r="58" spans="1:7" x14ac:dyDescent="0.25">
      <c r="A58" s="29">
        <v>13</v>
      </c>
      <c r="B58" s="29" t="s">
        <v>39</v>
      </c>
      <c r="C58" s="30" t="s">
        <v>40</v>
      </c>
      <c r="D58" t="s">
        <v>19</v>
      </c>
      <c r="E58">
        <v>16</v>
      </c>
      <c r="F58" s="31"/>
      <c r="G58" s="31">
        <f>E58*F58</f>
        <v>0</v>
      </c>
    </row>
    <row r="59" spans="1:7" x14ac:dyDescent="0.25">
      <c r="A59" s="29"/>
      <c r="B59" s="29"/>
      <c r="C59" s="30" t="s">
        <v>36</v>
      </c>
      <c r="F59" s="31"/>
      <c r="G59" s="31"/>
    </row>
    <row r="60" spans="1:7" x14ac:dyDescent="0.25">
      <c r="A60" s="29"/>
      <c r="B60" s="29"/>
      <c r="C60" s="30">
        <v>16</v>
      </c>
      <c r="F60" s="31"/>
      <c r="G60" s="31"/>
    </row>
    <row r="61" spans="1:7" x14ac:dyDescent="0.25">
      <c r="A61" s="29">
        <v>14</v>
      </c>
      <c r="B61" s="29" t="s">
        <v>41</v>
      </c>
      <c r="C61" s="30" t="s">
        <v>42</v>
      </c>
      <c r="D61" t="s">
        <v>19</v>
      </c>
      <c r="E61">
        <v>2</v>
      </c>
      <c r="F61" s="31"/>
      <c r="G61" s="31">
        <f>E61*F61</f>
        <v>0</v>
      </c>
    </row>
    <row r="62" spans="1:7" x14ac:dyDescent="0.25">
      <c r="A62" s="29"/>
      <c r="B62" s="29"/>
      <c r="C62" s="30" t="s">
        <v>43</v>
      </c>
      <c r="F62" s="31"/>
      <c r="G62" s="31"/>
    </row>
    <row r="63" spans="1:7" x14ac:dyDescent="0.25">
      <c r="A63" s="29"/>
      <c r="B63" s="29"/>
      <c r="C63" s="30">
        <v>2</v>
      </c>
      <c r="F63" s="31"/>
      <c r="G63" s="31"/>
    </row>
    <row r="64" spans="1:7" x14ac:dyDescent="0.25">
      <c r="A64" s="29">
        <v>15</v>
      </c>
      <c r="B64" s="29" t="s">
        <v>44</v>
      </c>
      <c r="C64" s="30" t="s">
        <v>45</v>
      </c>
      <c r="D64" t="s">
        <v>46</v>
      </c>
      <c r="E64">
        <v>14</v>
      </c>
      <c r="F64" s="31"/>
      <c r="G64" s="31">
        <f>E64*F64</f>
        <v>0</v>
      </c>
    </row>
    <row r="65" spans="1:7" x14ac:dyDescent="0.25">
      <c r="A65" s="29"/>
      <c r="B65" s="29"/>
      <c r="C65" s="30" t="s">
        <v>36</v>
      </c>
      <c r="F65" s="31"/>
      <c r="G65" s="31"/>
    </row>
    <row r="66" spans="1:7" x14ac:dyDescent="0.25">
      <c r="A66" s="29"/>
      <c r="B66" s="29"/>
      <c r="C66" s="30">
        <v>14</v>
      </c>
      <c r="F66" s="31"/>
      <c r="G66" s="31"/>
    </row>
    <row r="67" spans="1:7" x14ac:dyDescent="0.25">
      <c r="A67" s="29">
        <v>16</v>
      </c>
      <c r="B67" s="29" t="s">
        <v>47</v>
      </c>
      <c r="C67" s="30" t="s">
        <v>48</v>
      </c>
      <c r="D67" t="s">
        <v>46</v>
      </c>
      <c r="E67">
        <v>16</v>
      </c>
      <c r="F67" s="31"/>
      <c r="G67" s="31">
        <f>E67*F67</f>
        <v>0</v>
      </c>
    </row>
    <row r="68" spans="1:7" x14ac:dyDescent="0.25">
      <c r="A68" s="29"/>
      <c r="B68" s="29"/>
      <c r="C68" s="30" t="s">
        <v>36</v>
      </c>
      <c r="F68" s="31"/>
      <c r="G68" s="31"/>
    </row>
    <row r="69" spans="1:7" x14ac:dyDescent="0.25">
      <c r="A69" s="29"/>
      <c r="B69" s="29"/>
      <c r="C69" s="30">
        <v>16</v>
      </c>
      <c r="F69" s="31"/>
      <c r="G69" s="31"/>
    </row>
    <row r="70" spans="1:7" x14ac:dyDescent="0.25">
      <c r="A70" s="29">
        <v>17</v>
      </c>
      <c r="B70" s="29" t="s">
        <v>49</v>
      </c>
      <c r="C70" s="30" t="s">
        <v>50</v>
      </c>
      <c r="D70" t="s">
        <v>46</v>
      </c>
      <c r="E70">
        <v>10</v>
      </c>
      <c r="F70" s="31"/>
      <c r="G70" s="31">
        <f>E70*F70</f>
        <v>0</v>
      </c>
    </row>
    <row r="71" spans="1:7" x14ac:dyDescent="0.25">
      <c r="A71" s="29"/>
      <c r="B71" s="29"/>
      <c r="C71" s="30" t="s">
        <v>36</v>
      </c>
      <c r="F71" s="31"/>
      <c r="G71" s="31"/>
    </row>
    <row r="72" spans="1:7" x14ac:dyDescent="0.25">
      <c r="A72" s="29"/>
      <c r="B72" s="29"/>
      <c r="C72" s="30">
        <v>10</v>
      </c>
      <c r="F72" s="31"/>
      <c r="G72" s="31"/>
    </row>
    <row r="73" spans="1:7" x14ac:dyDescent="0.25">
      <c r="A73" s="29">
        <v>18</v>
      </c>
      <c r="B73" s="29" t="s">
        <v>51</v>
      </c>
      <c r="C73" s="30" t="s">
        <v>52</v>
      </c>
      <c r="D73" t="s">
        <v>53</v>
      </c>
      <c r="E73">
        <v>10</v>
      </c>
      <c r="F73" s="31"/>
      <c r="G73" s="31">
        <f>E73*F73</f>
        <v>0</v>
      </c>
    </row>
    <row r="74" spans="1:7" x14ac:dyDescent="0.25">
      <c r="A74" s="29"/>
      <c r="B74" s="29"/>
      <c r="C74" s="30" t="s">
        <v>36</v>
      </c>
      <c r="F74" s="31"/>
      <c r="G74" s="31"/>
    </row>
    <row r="75" spans="1:7" x14ac:dyDescent="0.25">
      <c r="A75" s="29"/>
      <c r="B75" s="29"/>
      <c r="C75" s="30">
        <v>10</v>
      </c>
      <c r="F75" s="31"/>
      <c r="G75" s="31"/>
    </row>
    <row r="76" spans="1:7" x14ac:dyDescent="0.25">
      <c r="A76" s="29">
        <v>19</v>
      </c>
      <c r="B76" s="29" t="s">
        <v>54</v>
      </c>
      <c r="C76" s="30" t="s">
        <v>55</v>
      </c>
      <c r="D76" t="s">
        <v>53</v>
      </c>
      <c r="E76">
        <v>22</v>
      </c>
      <c r="F76" s="31"/>
      <c r="G76" s="31">
        <f>E76*F76</f>
        <v>0</v>
      </c>
    </row>
    <row r="77" spans="1:7" x14ac:dyDescent="0.25">
      <c r="A77" s="29"/>
      <c r="B77" s="29"/>
      <c r="C77" s="30" t="s">
        <v>36</v>
      </c>
      <c r="F77" s="31"/>
      <c r="G77" s="31"/>
    </row>
    <row r="78" spans="1:7" x14ac:dyDescent="0.25">
      <c r="A78" s="29"/>
      <c r="B78" s="29"/>
      <c r="C78" s="30">
        <v>22</v>
      </c>
      <c r="F78" s="31"/>
      <c r="G78" s="31"/>
    </row>
    <row r="79" spans="1:7" x14ac:dyDescent="0.25">
      <c r="A79" s="29">
        <v>20</v>
      </c>
      <c r="B79" s="29" t="s">
        <v>56</v>
      </c>
      <c r="C79" s="30" t="s">
        <v>57</v>
      </c>
      <c r="D79" t="s">
        <v>53</v>
      </c>
      <c r="E79">
        <v>12</v>
      </c>
      <c r="F79" s="31"/>
      <c r="G79" s="31">
        <f>E79*F79</f>
        <v>0</v>
      </c>
    </row>
    <row r="80" spans="1:7" x14ac:dyDescent="0.25">
      <c r="A80" s="29"/>
      <c r="B80" s="29"/>
      <c r="C80" s="30" t="s">
        <v>58</v>
      </c>
      <c r="F80" s="31"/>
      <c r="G80" s="31"/>
    </row>
    <row r="81" spans="1:7" x14ac:dyDescent="0.25">
      <c r="A81" s="29"/>
      <c r="B81" s="29"/>
      <c r="C81" s="30" t="s">
        <v>59</v>
      </c>
      <c r="F81" s="31"/>
      <c r="G81" s="31"/>
    </row>
    <row r="82" spans="1:7" x14ac:dyDescent="0.25">
      <c r="A82" s="29"/>
      <c r="B82" s="29"/>
      <c r="C82" s="30">
        <v>12</v>
      </c>
      <c r="F82" s="31"/>
      <c r="G82" s="31"/>
    </row>
    <row r="83" spans="1:7" x14ac:dyDescent="0.25">
      <c r="A83" s="29"/>
      <c r="B83" s="29" t="s">
        <v>60</v>
      </c>
      <c r="C83" s="30" t="s">
        <v>61</v>
      </c>
      <c r="F83" s="31"/>
      <c r="G83" s="31"/>
    </row>
    <row r="84" spans="1:7" x14ac:dyDescent="0.25">
      <c r="A84" s="29">
        <v>21</v>
      </c>
      <c r="B84" s="29" t="s">
        <v>62</v>
      </c>
      <c r="C84" s="30" t="s">
        <v>63</v>
      </c>
      <c r="D84" t="s">
        <v>64</v>
      </c>
      <c r="E84">
        <v>30</v>
      </c>
      <c r="F84" s="31"/>
      <c r="G84" s="31">
        <f>E84*F84</f>
        <v>0</v>
      </c>
    </row>
    <row r="85" spans="1:7" x14ac:dyDescent="0.25">
      <c r="A85" s="29">
        <v>22</v>
      </c>
      <c r="B85" s="29" t="s">
        <v>65</v>
      </c>
      <c r="C85" s="30" t="s">
        <v>66</v>
      </c>
      <c r="D85" t="s">
        <v>67</v>
      </c>
      <c r="E85">
        <v>4</v>
      </c>
      <c r="F85" s="31"/>
      <c r="G85" s="31">
        <f>E85*F85</f>
        <v>0</v>
      </c>
    </row>
    <row r="86" spans="1:7" x14ac:dyDescent="0.25">
      <c r="A86" s="29"/>
      <c r="B86" s="29"/>
      <c r="C86" s="30" t="s">
        <v>128</v>
      </c>
      <c r="D86" t="s">
        <v>126</v>
      </c>
      <c r="E86" s="34" t="s">
        <v>127</v>
      </c>
      <c r="F86" s="31"/>
      <c r="G86" s="31">
        <f>F86*1</f>
        <v>0</v>
      </c>
    </row>
    <row r="87" spans="1:7" x14ac:dyDescent="0.25">
      <c r="A87" s="29"/>
      <c r="B87" s="29"/>
      <c r="C87" s="30" t="s">
        <v>129</v>
      </c>
      <c r="D87" t="s">
        <v>126</v>
      </c>
      <c r="E87" s="34" t="s">
        <v>127</v>
      </c>
      <c r="F87" s="31"/>
      <c r="G87" s="31">
        <f>F87*1</f>
        <v>0</v>
      </c>
    </row>
    <row r="88" spans="1:7" x14ac:dyDescent="0.25">
      <c r="A88" s="29"/>
      <c r="B88" s="29"/>
      <c r="C88" s="30" t="s">
        <v>68</v>
      </c>
      <c r="D88" t="s">
        <v>67</v>
      </c>
      <c r="E88">
        <v>2</v>
      </c>
      <c r="F88" s="31"/>
      <c r="G88" s="31">
        <f>E88*F88</f>
        <v>0</v>
      </c>
    </row>
    <row r="89" spans="1:7" x14ac:dyDescent="0.25">
      <c r="A89" s="29"/>
      <c r="B89" s="29"/>
      <c r="C89" s="30" t="s">
        <v>69</v>
      </c>
      <c r="D89" t="s">
        <v>67</v>
      </c>
      <c r="E89">
        <v>1</v>
      </c>
      <c r="F89" s="31"/>
      <c r="G89" s="31">
        <f>E89*F89</f>
        <v>0</v>
      </c>
    </row>
    <row r="90" spans="1:7" x14ac:dyDescent="0.25">
      <c r="A90" s="29"/>
      <c r="B90" s="29"/>
      <c r="C90" s="30" t="s">
        <v>70</v>
      </c>
      <c r="D90" t="s">
        <v>67</v>
      </c>
      <c r="E90">
        <v>1</v>
      </c>
      <c r="F90" s="31"/>
      <c r="G90" s="31">
        <f>E90*F90</f>
        <v>0</v>
      </c>
    </row>
    <row r="91" spans="1:7" x14ac:dyDescent="0.25">
      <c r="A91" s="29"/>
      <c r="B91" s="29"/>
      <c r="C91" s="30" t="s">
        <v>71</v>
      </c>
      <c r="D91" t="s">
        <v>72</v>
      </c>
      <c r="E91">
        <v>1</v>
      </c>
      <c r="F91" s="31"/>
      <c r="G91" s="31">
        <f>E91*F91</f>
        <v>0</v>
      </c>
    </row>
    <row r="92" spans="1:7" x14ac:dyDescent="0.25">
      <c r="A92" s="29"/>
      <c r="B92" s="29"/>
      <c r="C92" s="30" t="s">
        <v>73</v>
      </c>
      <c r="D92" t="s">
        <v>67</v>
      </c>
      <c r="E92">
        <v>1</v>
      </c>
      <c r="F92" s="31"/>
      <c r="G92" s="31">
        <f>F92</f>
        <v>0</v>
      </c>
    </row>
    <row r="93" spans="1:7" x14ac:dyDescent="0.25">
      <c r="A93" s="29"/>
      <c r="B93" s="29"/>
      <c r="C93" s="30" t="s">
        <v>74</v>
      </c>
      <c r="D93" t="s">
        <v>19</v>
      </c>
      <c r="E93">
        <v>1</v>
      </c>
      <c r="F93" s="31"/>
      <c r="G93" s="31">
        <f>E93*F93</f>
        <v>0</v>
      </c>
    </row>
    <row r="94" spans="1:7" x14ac:dyDescent="0.25">
      <c r="A94" s="29"/>
      <c r="B94" s="29"/>
      <c r="C94" s="30" t="s">
        <v>75</v>
      </c>
      <c r="D94" t="s">
        <v>19</v>
      </c>
      <c r="E94">
        <v>1</v>
      </c>
      <c r="F94" s="31"/>
      <c r="G94" s="31">
        <f>E94*F94</f>
        <v>0</v>
      </c>
    </row>
    <row r="95" spans="1:7" x14ac:dyDescent="0.25">
      <c r="A95" s="29"/>
      <c r="B95" s="29"/>
      <c r="C95" s="30"/>
      <c r="F95" s="31"/>
      <c r="G95" s="31"/>
    </row>
    <row r="96" spans="1:7" x14ac:dyDescent="0.25">
      <c r="A96" s="24"/>
      <c r="B96" s="25"/>
      <c r="C96" s="26" t="s">
        <v>76</v>
      </c>
      <c r="D96" s="11"/>
      <c r="E96" s="11"/>
      <c r="F96" s="27"/>
      <c r="G96" s="28">
        <f>SUM(G97:G165)</f>
        <v>0</v>
      </c>
    </row>
    <row r="97" spans="1:7" x14ac:dyDescent="0.25">
      <c r="A97" s="29">
        <v>23</v>
      </c>
      <c r="B97" s="29" t="s">
        <v>77</v>
      </c>
      <c r="C97" s="30" t="s">
        <v>78</v>
      </c>
      <c r="D97" t="s">
        <v>19</v>
      </c>
      <c r="E97">
        <v>1</v>
      </c>
      <c r="F97" s="31"/>
      <c r="G97" s="31">
        <f>E97*F97</f>
        <v>0</v>
      </c>
    </row>
    <row r="98" spans="1:7" x14ac:dyDescent="0.25">
      <c r="A98" s="29"/>
      <c r="B98" s="29"/>
      <c r="C98" s="30" t="s">
        <v>79</v>
      </c>
      <c r="F98" s="31"/>
      <c r="G98" s="31"/>
    </row>
    <row r="99" spans="1:7" x14ac:dyDescent="0.25">
      <c r="A99" s="29"/>
      <c r="B99" s="29"/>
      <c r="C99" s="30" t="s">
        <v>80</v>
      </c>
      <c r="F99" s="31"/>
      <c r="G99" s="31"/>
    </row>
    <row r="100" spans="1:7" x14ac:dyDescent="0.25">
      <c r="A100" s="29"/>
      <c r="B100" s="29"/>
      <c r="C100" s="30" t="s">
        <v>81</v>
      </c>
      <c r="F100" s="31"/>
      <c r="G100" s="31"/>
    </row>
    <row r="101" spans="1:7" x14ac:dyDescent="0.25">
      <c r="A101" s="29"/>
      <c r="B101" s="29"/>
      <c r="C101" s="30" t="s">
        <v>82</v>
      </c>
      <c r="F101" s="31"/>
      <c r="G101" s="31"/>
    </row>
    <row r="102" spans="1:7" x14ac:dyDescent="0.25">
      <c r="A102" s="29"/>
      <c r="B102" s="29"/>
      <c r="C102" s="30" t="s">
        <v>83</v>
      </c>
      <c r="F102" s="31"/>
      <c r="G102" s="31"/>
    </row>
    <row r="103" spans="1:7" x14ac:dyDescent="0.25">
      <c r="A103" s="29"/>
      <c r="B103" s="29"/>
      <c r="C103" s="30" t="s">
        <v>84</v>
      </c>
      <c r="F103" s="31"/>
      <c r="G103" s="31"/>
    </row>
    <row r="104" spans="1:7" x14ac:dyDescent="0.25">
      <c r="A104" s="29"/>
      <c r="B104" s="29"/>
      <c r="C104" s="30" t="s">
        <v>85</v>
      </c>
      <c r="F104" s="31"/>
      <c r="G104" s="31"/>
    </row>
    <row r="105" spans="1:7" x14ac:dyDescent="0.25">
      <c r="A105" s="29"/>
      <c r="B105" s="29"/>
      <c r="C105" s="30">
        <v>1</v>
      </c>
      <c r="F105" s="31"/>
      <c r="G105" s="31"/>
    </row>
    <row r="106" spans="1:7" x14ac:dyDescent="0.25">
      <c r="A106" s="29">
        <v>24</v>
      </c>
      <c r="B106" s="29" t="s">
        <v>86</v>
      </c>
      <c r="C106" s="30" t="s">
        <v>87</v>
      </c>
      <c r="D106" t="s">
        <v>19</v>
      </c>
      <c r="E106">
        <v>1</v>
      </c>
      <c r="F106" s="31"/>
      <c r="G106" s="31">
        <f>E106*F106</f>
        <v>0</v>
      </c>
    </row>
    <row r="107" spans="1:7" x14ac:dyDescent="0.25">
      <c r="A107" s="29"/>
      <c r="B107" s="29"/>
      <c r="C107" s="30" t="s">
        <v>85</v>
      </c>
      <c r="F107" s="31"/>
      <c r="G107" s="31"/>
    </row>
    <row r="108" spans="1:7" x14ac:dyDescent="0.25">
      <c r="A108" s="29"/>
      <c r="B108" s="29"/>
      <c r="C108" s="30">
        <v>1</v>
      </c>
      <c r="F108" s="31"/>
      <c r="G108" s="31"/>
    </row>
    <row r="109" spans="1:7" x14ac:dyDescent="0.25">
      <c r="A109" s="29">
        <v>25</v>
      </c>
      <c r="B109" s="29" t="s">
        <v>88</v>
      </c>
      <c r="C109" s="30" t="s">
        <v>89</v>
      </c>
      <c r="D109" t="s">
        <v>19</v>
      </c>
      <c r="E109">
        <v>1</v>
      </c>
      <c r="F109" s="31"/>
      <c r="G109" s="31">
        <f>E109*F109</f>
        <v>0</v>
      </c>
    </row>
    <row r="110" spans="1:7" x14ac:dyDescent="0.25">
      <c r="A110" s="29"/>
      <c r="B110" s="29"/>
      <c r="C110" s="30" t="s">
        <v>90</v>
      </c>
      <c r="F110" s="31"/>
      <c r="G110" s="31"/>
    </row>
    <row r="111" spans="1:7" x14ac:dyDescent="0.25">
      <c r="A111" s="29"/>
      <c r="B111" s="29"/>
      <c r="C111" s="30" t="s">
        <v>21</v>
      </c>
      <c r="F111" s="31"/>
      <c r="G111" s="31"/>
    </row>
    <row r="112" spans="1:7" x14ac:dyDescent="0.25">
      <c r="A112" s="29"/>
      <c r="B112" s="29"/>
      <c r="C112" s="30">
        <v>1</v>
      </c>
      <c r="F112" s="31"/>
      <c r="G112" s="31"/>
    </row>
    <row r="113" spans="1:7" x14ac:dyDescent="0.25">
      <c r="A113" s="29">
        <v>26</v>
      </c>
      <c r="B113" s="29" t="s">
        <v>91</v>
      </c>
      <c r="C113" s="30" t="s">
        <v>92</v>
      </c>
      <c r="D113" t="s">
        <v>19</v>
      </c>
      <c r="E113">
        <v>1</v>
      </c>
      <c r="F113" s="31"/>
      <c r="G113" s="31">
        <f>E113*F113</f>
        <v>0</v>
      </c>
    </row>
    <row r="114" spans="1:7" x14ac:dyDescent="0.25">
      <c r="A114" s="29"/>
      <c r="B114" s="29"/>
      <c r="C114" s="30" t="s">
        <v>93</v>
      </c>
      <c r="F114" s="31"/>
      <c r="G114" s="31"/>
    </row>
    <row r="115" spans="1:7" x14ac:dyDescent="0.25">
      <c r="A115" s="29"/>
      <c r="B115" s="29"/>
      <c r="C115" s="30">
        <v>1</v>
      </c>
      <c r="F115" s="31"/>
      <c r="G115" s="31"/>
    </row>
    <row r="116" spans="1:7" x14ac:dyDescent="0.25">
      <c r="A116" s="29">
        <v>27</v>
      </c>
      <c r="B116" s="29" t="s">
        <v>94</v>
      </c>
      <c r="C116" s="30" t="s">
        <v>95</v>
      </c>
      <c r="D116" t="s">
        <v>19</v>
      </c>
      <c r="E116">
        <v>1</v>
      </c>
      <c r="F116" s="31"/>
      <c r="G116" s="31">
        <f>E116*F116</f>
        <v>0</v>
      </c>
    </row>
    <row r="117" spans="1:7" x14ac:dyDescent="0.25">
      <c r="A117" s="29"/>
      <c r="B117" s="29"/>
      <c r="C117" s="30" t="s">
        <v>96</v>
      </c>
      <c r="F117" s="31"/>
      <c r="G117" s="31"/>
    </row>
    <row r="118" spans="1:7" x14ac:dyDescent="0.25">
      <c r="A118" s="29"/>
      <c r="B118" s="29"/>
      <c r="C118" s="30">
        <v>1</v>
      </c>
      <c r="F118" s="31"/>
      <c r="G118" s="31"/>
    </row>
    <row r="119" spans="1:7" x14ac:dyDescent="0.25">
      <c r="A119" s="29">
        <v>28</v>
      </c>
      <c r="B119" s="29" t="s">
        <v>97</v>
      </c>
      <c r="C119" s="30" t="s">
        <v>98</v>
      </c>
      <c r="D119" t="s">
        <v>19</v>
      </c>
      <c r="E119">
        <v>1</v>
      </c>
      <c r="F119" s="31"/>
      <c r="G119" s="31">
        <f>E119*F119</f>
        <v>0</v>
      </c>
    </row>
    <row r="120" spans="1:7" x14ac:dyDescent="0.25">
      <c r="A120" s="29"/>
      <c r="B120" s="29"/>
      <c r="C120" s="30" t="s">
        <v>85</v>
      </c>
      <c r="F120" s="31"/>
      <c r="G120" s="31"/>
    </row>
    <row r="121" spans="1:7" x14ac:dyDescent="0.25">
      <c r="A121" s="29"/>
      <c r="B121" s="29"/>
      <c r="C121" s="30">
        <v>1</v>
      </c>
      <c r="F121" s="31"/>
      <c r="G121" s="31"/>
    </row>
    <row r="122" spans="1:7" x14ac:dyDescent="0.25">
      <c r="A122" s="29">
        <v>29</v>
      </c>
      <c r="B122" s="29" t="s">
        <v>99</v>
      </c>
      <c r="C122" s="30" t="s">
        <v>100</v>
      </c>
      <c r="D122" t="s">
        <v>19</v>
      </c>
      <c r="E122">
        <v>1</v>
      </c>
      <c r="F122" s="31"/>
      <c r="G122" s="31">
        <f>E122*F122</f>
        <v>0</v>
      </c>
    </row>
    <row r="123" spans="1:7" x14ac:dyDescent="0.25">
      <c r="A123" s="29"/>
      <c r="B123" s="29"/>
      <c r="C123" s="30" t="s">
        <v>85</v>
      </c>
      <c r="F123" s="31"/>
      <c r="G123" s="31"/>
    </row>
    <row r="124" spans="1:7" x14ac:dyDescent="0.25">
      <c r="A124" s="29"/>
      <c r="B124" s="29"/>
      <c r="C124" s="30">
        <v>1</v>
      </c>
      <c r="F124" s="31"/>
      <c r="G124" s="31"/>
    </row>
    <row r="125" spans="1:7" x14ac:dyDescent="0.25">
      <c r="A125" s="29">
        <v>30</v>
      </c>
      <c r="B125" s="29" t="s">
        <v>101</v>
      </c>
      <c r="C125" s="30" t="s">
        <v>102</v>
      </c>
      <c r="D125" t="s">
        <v>19</v>
      </c>
      <c r="E125">
        <v>1</v>
      </c>
      <c r="F125" s="31"/>
      <c r="G125" s="31">
        <f>E125*F125</f>
        <v>0</v>
      </c>
    </row>
    <row r="126" spans="1:7" x14ac:dyDescent="0.25">
      <c r="A126" s="29"/>
      <c r="B126" s="29"/>
      <c r="C126" s="30" t="s">
        <v>21</v>
      </c>
      <c r="F126" s="31"/>
      <c r="G126" s="31"/>
    </row>
    <row r="127" spans="1:7" x14ac:dyDescent="0.25">
      <c r="A127" s="29"/>
      <c r="B127" s="29"/>
      <c r="C127" s="30">
        <v>1</v>
      </c>
      <c r="F127" s="31"/>
      <c r="G127" s="31"/>
    </row>
    <row r="128" spans="1:7" x14ac:dyDescent="0.25">
      <c r="A128" s="29">
        <v>31</v>
      </c>
      <c r="B128" s="29" t="s">
        <v>103</v>
      </c>
      <c r="C128" s="30" t="s">
        <v>104</v>
      </c>
      <c r="D128" t="s">
        <v>19</v>
      </c>
      <c r="E128">
        <v>2</v>
      </c>
      <c r="F128" s="31"/>
      <c r="G128" s="31">
        <f>E128*F128</f>
        <v>0</v>
      </c>
    </row>
    <row r="129" spans="1:7" x14ac:dyDescent="0.25">
      <c r="A129" s="29"/>
      <c r="B129" s="29"/>
      <c r="C129" s="30" t="s">
        <v>21</v>
      </c>
      <c r="F129" s="31"/>
      <c r="G129" s="31"/>
    </row>
    <row r="130" spans="1:7" x14ac:dyDescent="0.25">
      <c r="A130" s="29"/>
      <c r="B130" s="29"/>
      <c r="C130" s="30">
        <v>2</v>
      </c>
      <c r="F130" s="31"/>
      <c r="G130" s="31"/>
    </row>
    <row r="131" spans="1:7" x14ac:dyDescent="0.25">
      <c r="A131" s="29">
        <v>32</v>
      </c>
      <c r="B131" s="29" t="s">
        <v>105</v>
      </c>
      <c r="C131" s="30" t="s">
        <v>106</v>
      </c>
      <c r="D131" t="s">
        <v>19</v>
      </c>
      <c r="E131">
        <v>5</v>
      </c>
      <c r="F131" s="31"/>
      <c r="G131" s="31">
        <f>E131*F131</f>
        <v>0</v>
      </c>
    </row>
    <row r="132" spans="1:7" x14ac:dyDescent="0.25">
      <c r="A132" s="29"/>
      <c r="B132" s="29"/>
      <c r="C132" s="30" t="s">
        <v>85</v>
      </c>
      <c r="F132" s="31"/>
      <c r="G132" s="31"/>
    </row>
    <row r="133" spans="1:7" x14ac:dyDescent="0.25">
      <c r="A133" s="29"/>
      <c r="B133" s="29"/>
      <c r="C133" s="30">
        <v>5</v>
      </c>
      <c r="F133" s="31"/>
      <c r="G133" s="31"/>
    </row>
    <row r="134" spans="1:7" x14ac:dyDescent="0.25">
      <c r="A134" s="29">
        <v>33</v>
      </c>
      <c r="B134" s="29" t="s">
        <v>107</v>
      </c>
      <c r="C134" s="30" t="s">
        <v>108</v>
      </c>
      <c r="D134" t="s">
        <v>19</v>
      </c>
      <c r="E134">
        <v>1</v>
      </c>
      <c r="F134" s="31"/>
      <c r="G134" s="31">
        <f>E134*F134</f>
        <v>0</v>
      </c>
    </row>
    <row r="135" spans="1:7" x14ac:dyDescent="0.25">
      <c r="A135" s="29"/>
      <c r="B135" s="29"/>
      <c r="C135" s="30" t="s">
        <v>21</v>
      </c>
      <c r="F135" s="31"/>
      <c r="G135" s="31"/>
    </row>
    <row r="136" spans="1:7" x14ac:dyDescent="0.25">
      <c r="A136" s="29"/>
      <c r="B136" s="29"/>
      <c r="C136" s="30">
        <v>1</v>
      </c>
      <c r="F136" s="31"/>
      <c r="G136" s="31"/>
    </row>
    <row r="137" spans="1:7" x14ac:dyDescent="0.25">
      <c r="A137" s="29">
        <v>34</v>
      </c>
      <c r="B137" s="29" t="s">
        <v>109</v>
      </c>
      <c r="C137" s="30" t="s">
        <v>110</v>
      </c>
      <c r="D137" t="s">
        <v>19</v>
      </c>
      <c r="E137">
        <v>1</v>
      </c>
      <c r="F137" s="31"/>
      <c r="G137" s="31">
        <f>E137*F137</f>
        <v>0</v>
      </c>
    </row>
    <row r="138" spans="1:7" x14ac:dyDescent="0.25">
      <c r="A138" s="29"/>
      <c r="B138" s="29"/>
      <c r="C138" s="30" t="s">
        <v>21</v>
      </c>
      <c r="F138" s="31"/>
      <c r="G138" s="31"/>
    </row>
    <row r="139" spans="1:7" x14ac:dyDescent="0.25">
      <c r="A139" s="29"/>
      <c r="B139" s="29"/>
      <c r="C139" s="30">
        <v>1</v>
      </c>
      <c r="F139" s="31"/>
      <c r="G139" s="31"/>
    </row>
    <row r="140" spans="1:7" x14ac:dyDescent="0.25">
      <c r="A140" s="29">
        <v>35</v>
      </c>
      <c r="B140" s="29" t="s">
        <v>111</v>
      </c>
      <c r="C140" s="30" t="s">
        <v>52</v>
      </c>
      <c r="D140" t="s">
        <v>53</v>
      </c>
      <c r="E140">
        <v>175</v>
      </c>
      <c r="F140" s="31"/>
      <c r="G140" s="31">
        <f>E140*F140</f>
        <v>0</v>
      </c>
    </row>
    <row r="141" spans="1:7" x14ac:dyDescent="0.25">
      <c r="A141" s="29"/>
      <c r="B141" s="29"/>
      <c r="C141" s="30" t="s">
        <v>112</v>
      </c>
      <c r="F141" s="31"/>
      <c r="G141" s="31"/>
    </row>
    <row r="142" spans="1:7" x14ac:dyDescent="0.25">
      <c r="A142" s="29"/>
      <c r="B142" s="29"/>
      <c r="C142" s="30">
        <v>175</v>
      </c>
      <c r="F142" s="31"/>
      <c r="G142" s="31"/>
    </row>
    <row r="143" spans="1:7" x14ac:dyDescent="0.25">
      <c r="A143" s="29">
        <v>36</v>
      </c>
      <c r="B143" s="29" t="s">
        <v>113</v>
      </c>
      <c r="C143" s="30" t="s">
        <v>114</v>
      </c>
      <c r="D143" t="s">
        <v>53</v>
      </c>
      <c r="E143">
        <v>78</v>
      </c>
      <c r="F143" s="31"/>
      <c r="G143" s="31">
        <f>E143*F143</f>
        <v>0</v>
      </c>
    </row>
    <row r="144" spans="1:7" x14ac:dyDescent="0.25">
      <c r="A144" s="29"/>
      <c r="B144" s="29"/>
      <c r="C144" s="30" t="s">
        <v>115</v>
      </c>
      <c r="F144" s="31"/>
      <c r="G144" s="31"/>
    </row>
    <row r="145" spans="1:7" x14ac:dyDescent="0.25">
      <c r="A145" s="29"/>
      <c r="B145" s="29"/>
      <c r="C145" s="30" t="s">
        <v>112</v>
      </c>
      <c r="F145" s="31"/>
      <c r="G145" s="31"/>
    </row>
    <row r="146" spans="1:7" x14ac:dyDescent="0.25">
      <c r="A146" s="29"/>
      <c r="B146" s="29"/>
      <c r="C146" s="30">
        <v>78</v>
      </c>
      <c r="F146" s="31"/>
      <c r="G146" s="31"/>
    </row>
    <row r="147" spans="1:7" x14ac:dyDescent="0.25">
      <c r="A147" s="29">
        <v>37</v>
      </c>
      <c r="B147" s="29" t="s">
        <v>116</v>
      </c>
      <c r="C147" s="30" t="s">
        <v>117</v>
      </c>
      <c r="D147" t="s">
        <v>53</v>
      </c>
      <c r="E147">
        <v>77</v>
      </c>
      <c r="F147" s="31"/>
      <c r="G147" s="31">
        <f>E147*F147</f>
        <v>0</v>
      </c>
    </row>
    <row r="148" spans="1:7" x14ac:dyDescent="0.25">
      <c r="A148" s="29"/>
      <c r="B148" s="29"/>
      <c r="C148" s="30" t="s">
        <v>118</v>
      </c>
      <c r="F148" s="31"/>
      <c r="G148" s="31"/>
    </row>
    <row r="149" spans="1:7" x14ac:dyDescent="0.25">
      <c r="A149" s="29"/>
      <c r="B149" s="29"/>
      <c r="C149" s="30" t="s">
        <v>112</v>
      </c>
      <c r="F149" s="31"/>
      <c r="G149" s="31"/>
    </row>
    <row r="150" spans="1:7" x14ac:dyDescent="0.25">
      <c r="A150" s="29"/>
      <c r="B150" s="29"/>
      <c r="C150" s="30">
        <v>77</v>
      </c>
      <c r="F150" s="31"/>
      <c r="G150" s="31"/>
    </row>
    <row r="151" spans="1:7" x14ac:dyDescent="0.25">
      <c r="A151" s="29">
        <v>38</v>
      </c>
      <c r="B151" s="29" t="s">
        <v>119</v>
      </c>
      <c r="C151" s="30" t="s">
        <v>120</v>
      </c>
      <c r="D151" t="s">
        <v>53</v>
      </c>
      <c r="E151">
        <v>20</v>
      </c>
      <c r="F151" s="31"/>
      <c r="G151" s="31">
        <f>E151*F151</f>
        <v>0</v>
      </c>
    </row>
    <row r="152" spans="1:7" x14ac:dyDescent="0.25">
      <c r="A152" s="29"/>
      <c r="B152" s="29"/>
      <c r="C152" s="30" t="s">
        <v>118</v>
      </c>
      <c r="F152" s="31"/>
      <c r="G152" s="31"/>
    </row>
    <row r="153" spans="1:7" x14ac:dyDescent="0.25">
      <c r="A153" s="29"/>
      <c r="B153" s="29"/>
      <c r="C153" s="30" t="s">
        <v>112</v>
      </c>
      <c r="F153" s="31"/>
      <c r="G153" s="31"/>
    </row>
    <row r="154" spans="1:7" x14ac:dyDescent="0.25">
      <c r="A154" s="29"/>
      <c r="B154" s="29"/>
      <c r="C154" s="30">
        <v>20</v>
      </c>
      <c r="F154" s="31"/>
      <c r="G154" s="31"/>
    </row>
    <row r="155" spans="1:7" x14ac:dyDescent="0.25">
      <c r="A155" s="29"/>
      <c r="B155" s="29" t="s">
        <v>121</v>
      </c>
      <c r="C155" s="30" t="s">
        <v>61</v>
      </c>
      <c r="F155" s="31"/>
      <c r="G155" s="31"/>
    </row>
    <row r="156" spans="1:7" x14ac:dyDescent="0.25">
      <c r="A156" s="29">
        <v>39</v>
      </c>
      <c r="B156" s="29" t="s">
        <v>122</v>
      </c>
      <c r="C156" s="30" t="s">
        <v>63</v>
      </c>
      <c r="D156" t="s">
        <v>64</v>
      </c>
      <c r="E156">
        <v>130</v>
      </c>
      <c r="F156" s="31"/>
      <c r="G156" s="31">
        <f>E156*F156</f>
        <v>0</v>
      </c>
    </row>
    <row r="157" spans="1:7" x14ac:dyDescent="0.25">
      <c r="A157" s="29">
        <v>40</v>
      </c>
      <c r="B157" s="29" t="s">
        <v>123</v>
      </c>
      <c r="C157" s="30" t="s">
        <v>66</v>
      </c>
      <c r="D157" t="s">
        <v>67</v>
      </c>
      <c r="E157">
        <v>8</v>
      </c>
      <c r="F157" s="31"/>
      <c r="G157" s="31">
        <f>E157*F157</f>
        <v>0</v>
      </c>
    </row>
    <row r="158" spans="1:7" x14ac:dyDescent="0.25">
      <c r="A158" s="29"/>
      <c r="B158" s="29"/>
      <c r="C158" s="30" t="s">
        <v>128</v>
      </c>
      <c r="D158" t="s">
        <v>126</v>
      </c>
      <c r="E158" s="34" t="s">
        <v>127</v>
      </c>
      <c r="F158" s="31"/>
      <c r="G158" s="31">
        <f>F158*1</f>
        <v>0</v>
      </c>
    </row>
    <row r="159" spans="1:7" x14ac:dyDescent="0.25">
      <c r="A159" s="29"/>
      <c r="B159" s="29"/>
      <c r="C159" s="30" t="s">
        <v>129</v>
      </c>
      <c r="D159" t="s">
        <v>126</v>
      </c>
      <c r="E159" s="34" t="s">
        <v>127</v>
      </c>
      <c r="F159" s="31"/>
      <c r="G159" s="31">
        <f>F159*1</f>
        <v>0</v>
      </c>
    </row>
    <row r="160" spans="1:7" x14ac:dyDescent="0.25">
      <c r="A160" s="29"/>
      <c r="B160" s="29"/>
      <c r="C160" s="30" t="s">
        <v>68</v>
      </c>
      <c r="D160" t="s">
        <v>67</v>
      </c>
      <c r="E160">
        <v>6</v>
      </c>
      <c r="F160" s="31"/>
      <c r="G160" s="31">
        <f t="shared" ref="G160:G165" si="0">E160*F160</f>
        <v>0</v>
      </c>
    </row>
    <row r="161" spans="1:7" x14ac:dyDescent="0.25">
      <c r="A161" s="29"/>
      <c r="B161" s="29"/>
      <c r="C161" s="30" t="s">
        <v>69</v>
      </c>
      <c r="D161" t="s">
        <v>67</v>
      </c>
      <c r="E161">
        <v>2</v>
      </c>
      <c r="F161" s="31"/>
      <c r="G161" s="31">
        <f t="shared" si="0"/>
        <v>0</v>
      </c>
    </row>
    <row r="162" spans="1:7" x14ac:dyDescent="0.25">
      <c r="A162" s="29"/>
      <c r="B162" s="29"/>
      <c r="C162" s="30" t="s">
        <v>70</v>
      </c>
      <c r="D162" t="s">
        <v>67</v>
      </c>
      <c r="E162">
        <v>2</v>
      </c>
      <c r="F162" s="31"/>
      <c r="G162" s="31">
        <f t="shared" si="0"/>
        <v>0</v>
      </c>
    </row>
    <row r="163" spans="1:7" x14ac:dyDescent="0.25">
      <c r="A163" s="29"/>
      <c r="B163" s="29"/>
      <c r="C163" s="30" t="s">
        <v>73</v>
      </c>
      <c r="D163" t="s">
        <v>67</v>
      </c>
      <c r="E163">
        <v>2</v>
      </c>
      <c r="F163" s="31"/>
      <c r="G163" s="31">
        <f t="shared" si="0"/>
        <v>0</v>
      </c>
    </row>
    <row r="164" spans="1:7" x14ac:dyDescent="0.25">
      <c r="A164" s="29"/>
      <c r="B164" s="29"/>
      <c r="C164" s="30" t="s">
        <v>74</v>
      </c>
      <c r="D164" t="s">
        <v>19</v>
      </c>
      <c r="E164">
        <v>1</v>
      </c>
      <c r="F164" s="31"/>
      <c r="G164" s="31">
        <f t="shared" si="0"/>
        <v>0</v>
      </c>
    </row>
    <row r="165" spans="1:7" x14ac:dyDescent="0.25">
      <c r="A165" s="29"/>
      <c r="B165" s="29"/>
      <c r="C165" s="30" t="s">
        <v>75</v>
      </c>
      <c r="D165" t="s">
        <v>19</v>
      </c>
      <c r="E165">
        <v>1</v>
      </c>
      <c r="F165" s="31"/>
      <c r="G165" s="31">
        <f t="shared" si="0"/>
        <v>0</v>
      </c>
    </row>
    <row r="166" spans="1:7" x14ac:dyDescent="0.25">
      <c r="A166" s="29"/>
      <c r="B166" s="29"/>
      <c r="C166" s="30"/>
      <c r="F166" s="31"/>
      <c r="G166" s="31"/>
    </row>
    <row r="167" spans="1:7" x14ac:dyDescent="0.25">
      <c r="A167" s="24"/>
      <c r="B167" s="25"/>
      <c r="C167" s="26" t="s">
        <v>124</v>
      </c>
      <c r="D167" s="11"/>
      <c r="E167" s="11"/>
      <c r="F167" s="27"/>
      <c r="G167" s="28">
        <f>SUM(G13,G96)</f>
        <v>0</v>
      </c>
    </row>
    <row r="168" spans="1:7" x14ac:dyDescent="0.25">
      <c r="A168" s="29"/>
      <c r="B168" s="29"/>
      <c r="C168" s="30"/>
      <c r="F168" s="31"/>
      <c r="G168" s="31"/>
    </row>
  </sheetData>
  <mergeCells count="2">
    <mergeCell ref="C3:D3"/>
    <mergeCell ref="C4:D4"/>
  </mergeCells>
  <pageMargins left="0.7" right="0.7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dcterms:created xsi:type="dcterms:W3CDTF">2023-10-03T13:03:19Z</dcterms:created>
  <dcterms:modified xsi:type="dcterms:W3CDTF">2023-10-18T06:09:37Z</dcterms:modified>
</cp:coreProperties>
</file>