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277\Documents\VŘ\VZ Karviná\2022\stavby\LDN a přesun očního\Stavba\"/>
    </mc:Choice>
  </mc:AlternateContent>
  <xr:revisionPtr revIDLastSave="0" documentId="8_{EBDD13C1-1F9A-4199-9754-56B19F1C79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O01" sheetId="1" r:id="rId1"/>
    <sheet name="List1" sheetId="2" r:id="rId2"/>
  </sheets>
  <definedNames>
    <definedName name="_xlnm.Print_Titles" localSheetId="0">'SO01'!$1:$1</definedName>
    <definedName name="_xlnm.Print_Area" localSheetId="0">'SO01'!$A$1:$H$182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7" i="1" l="1"/>
  <c r="G147" i="1"/>
  <c r="H146" i="1"/>
  <c r="G146" i="1"/>
  <c r="H71" i="1"/>
  <c r="G71" i="1"/>
  <c r="H65" i="1"/>
  <c r="G65" i="1"/>
  <c r="H107" i="1"/>
  <c r="G107" i="1"/>
  <c r="H106" i="1"/>
  <c r="G106" i="1"/>
  <c r="H116" i="1"/>
  <c r="G116" i="1"/>
  <c r="H117" i="1"/>
  <c r="G117" i="1"/>
  <c r="H119" i="1"/>
  <c r="G119" i="1"/>
  <c r="G113" i="1"/>
  <c r="H113" i="1"/>
  <c r="G19" i="1"/>
  <c r="H19" i="1"/>
  <c r="H70" i="1"/>
  <c r="G70" i="1"/>
  <c r="H34" i="1"/>
  <c r="G34" i="1"/>
  <c r="H23" i="1"/>
  <c r="G23" i="1"/>
  <c r="G69" i="1"/>
  <c r="H69" i="1"/>
  <c r="H41" i="1"/>
  <c r="G41" i="1"/>
  <c r="H38" i="1"/>
  <c r="G38" i="1"/>
  <c r="H86" i="1"/>
  <c r="G86" i="1"/>
  <c r="H100" i="1"/>
  <c r="G100" i="1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42" i="2"/>
  <c r="H66" i="1"/>
  <c r="G66" i="1"/>
  <c r="H67" i="1"/>
  <c r="G67" i="1"/>
  <c r="H48" i="1"/>
  <c r="G48" i="1"/>
  <c r="H47" i="1"/>
  <c r="G47" i="1"/>
  <c r="H46" i="1"/>
  <c r="G46" i="1"/>
  <c r="H45" i="1"/>
  <c r="G45" i="1"/>
  <c r="H50" i="1"/>
  <c r="G50" i="1"/>
  <c r="H127" i="1"/>
  <c r="G127" i="1"/>
  <c r="H57" i="1"/>
  <c r="G57" i="1"/>
  <c r="H43" i="1"/>
  <c r="G43" i="1"/>
  <c r="H40" i="1"/>
  <c r="G40" i="1"/>
  <c r="G33" i="1"/>
  <c r="H33" i="1"/>
  <c r="H32" i="1"/>
  <c r="G32" i="1"/>
  <c r="H31" i="1"/>
  <c r="G31" i="1"/>
  <c r="H30" i="1"/>
  <c r="G30" i="1"/>
  <c r="H28" i="1"/>
  <c r="G28" i="1"/>
  <c r="H29" i="1"/>
  <c r="G29" i="1"/>
  <c r="G126" i="1"/>
  <c r="H126" i="1"/>
  <c r="H118" i="1"/>
  <c r="G118" i="1"/>
  <c r="H111" i="1"/>
  <c r="G111" i="1"/>
  <c r="H105" i="1"/>
  <c r="G105" i="1"/>
  <c r="H103" i="1"/>
  <c r="G103" i="1"/>
  <c r="H80" i="1"/>
  <c r="H81" i="1"/>
  <c r="G81" i="1"/>
  <c r="H114" i="1"/>
  <c r="G114" i="1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5" i="2"/>
  <c r="H163" i="1"/>
  <c r="H164" i="1"/>
  <c r="H165" i="1"/>
  <c r="H166" i="1"/>
  <c r="H167" i="1"/>
  <c r="H168" i="1"/>
  <c r="H169" i="1"/>
  <c r="H170" i="1"/>
  <c r="H171" i="1"/>
  <c r="G160" i="1"/>
  <c r="H160" i="1"/>
  <c r="G150" i="1"/>
  <c r="H150" i="1"/>
  <c r="H156" i="1"/>
  <c r="G156" i="1"/>
  <c r="H151" i="1"/>
  <c r="H152" i="1"/>
  <c r="H153" i="1"/>
  <c r="H154" i="1"/>
  <c r="H155" i="1"/>
  <c r="H157" i="1"/>
  <c r="H158" i="1"/>
  <c r="H159" i="1"/>
  <c r="G137" i="1"/>
  <c r="G138" i="1"/>
  <c r="G139" i="1"/>
  <c r="G140" i="1"/>
  <c r="G141" i="1"/>
  <c r="G142" i="1"/>
  <c r="G143" i="1"/>
  <c r="G144" i="1"/>
  <c r="G145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32" i="1"/>
  <c r="H123" i="1"/>
  <c r="H124" i="1"/>
  <c r="H125" i="1"/>
  <c r="H128" i="1"/>
  <c r="H129" i="1"/>
  <c r="H122" i="1"/>
  <c r="H90" i="1"/>
  <c r="H91" i="1"/>
  <c r="H92" i="1"/>
  <c r="H93" i="1"/>
  <c r="H94" i="1"/>
  <c r="H95" i="1"/>
  <c r="H96" i="1"/>
  <c r="H97" i="1"/>
  <c r="H98" i="1"/>
  <c r="H99" i="1"/>
  <c r="H101" i="1"/>
  <c r="H102" i="1"/>
  <c r="H104" i="1"/>
  <c r="H108" i="1"/>
  <c r="H109" i="1"/>
  <c r="H110" i="1"/>
  <c r="H112" i="1"/>
  <c r="H115" i="1"/>
  <c r="H89" i="1"/>
  <c r="H75" i="1"/>
  <c r="H76" i="1"/>
  <c r="H77" i="1"/>
  <c r="H78" i="1"/>
  <c r="H79" i="1"/>
  <c r="H82" i="1"/>
  <c r="H83" i="1"/>
  <c r="H84" i="1"/>
  <c r="H85" i="1"/>
  <c r="H74" i="1"/>
  <c r="H24" i="1"/>
  <c r="H25" i="1"/>
  <c r="H26" i="1"/>
  <c r="H27" i="1"/>
  <c r="H35" i="1"/>
  <c r="H36" i="1"/>
  <c r="H37" i="1"/>
  <c r="H39" i="1"/>
  <c r="H42" i="1"/>
  <c r="H44" i="1"/>
  <c r="H49" i="1"/>
  <c r="H51" i="1"/>
  <c r="H52" i="1"/>
  <c r="H53" i="1"/>
  <c r="H54" i="1"/>
  <c r="H55" i="1"/>
  <c r="H56" i="1"/>
  <c r="H58" i="1"/>
  <c r="H59" i="1"/>
  <c r="H60" i="1"/>
  <c r="H61" i="1"/>
  <c r="H62" i="1"/>
  <c r="H63" i="1"/>
  <c r="H64" i="1"/>
  <c r="H68" i="1"/>
  <c r="H22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3" i="1"/>
  <c r="G164" i="1"/>
  <c r="G68" i="1"/>
  <c r="G64" i="1"/>
  <c r="G174" i="1" l="1"/>
  <c r="G49" i="1"/>
  <c r="G37" i="1"/>
  <c r="G52" i="1"/>
  <c r="G53" i="1"/>
  <c r="G75" i="1" l="1"/>
  <c r="G76" i="1"/>
  <c r="G77" i="1"/>
  <c r="G78" i="1"/>
  <c r="G58" i="1"/>
  <c r="G56" i="1"/>
  <c r="G62" i="1"/>
  <c r="G15" i="1"/>
  <c r="G168" i="1" l="1"/>
  <c r="G169" i="1"/>
  <c r="G166" i="1"/>
  <c r="G165" i="1"/>
  <c r="G159" i="1" l="1"/>
  <c r="G152" i="1"/>
  <c r="G155" i="1"/>
  <c r="G157" i="1"/>
  <c r="G158" i="1"/>
  <c r="G125" i="1"/>
  <c r="G115" i="1"/>
  <c r="G98" i="1"/>
  <c r="G84" i="1"/>
  <c r="G85" i="1"/>
  <c r="G82" i="1"/>
  <c r="G95" i="1"/>
  <c r="G99" i="1"/>
  <c r="G16" i="1"/>
  <c r="G11" i="1"/>
  <c r="G12" i="1"/>
  <c r="G13" i="1"/>
  <c r="G14" i="1"/>
  <c r="G17" i="1"/>
  <c r="G18" i="1"/>
  <c r="G153" i="1"/>
  <c r="G154" i="1"/>
  <c r="G151" i="1"/>
  <c r="G102" i="1"/>
  <c r="G63" i="1"/>
  <c r="G110" i="1"/>
  <c r="G112" i="1"/>
  <c r="G80" i="1"/>
  <c r="G83" i="1"/>
  <c r="G134" i="1"/>
  <c r="G135" i="1"/>
  <c r="G133" i="1"/>
  <c r="G60" i="1"/>
  <c r="G44" i="1"/>
  <c r="G55" i="1"/>
  <c r="G42" i="1"/>
  <c r="G27" i="1"/>
  <c r="G26" i="1"/>
  <c r="G25" i="1"/>
  <c r="G10" i="1"/>
  <c r="G9" i="1" l="1"/>
  <c r="G7" i="1" l="1"/>
  <c r="G6" i="1"/>
  <c r="G108" i="1"/>
  <c r="G109" i="1"/>
  <c r="G101" i="1" l="1"/>
  <c r="G97" i="1"/>
  <c r="G96" i="1"/>
  <c r="G93" i="1"/>
  <c r="G92" i="1"/>
  <c r="G94" i="1"/>
  <c r="G91" i="1"/>
  <c r="G128" i="1"/>
  <c r="G123" i="1"/>
  <c r="G4" i="1" l="1"/>
  <c r="G163" i="1" l="1"/>
  <c r="G171" i="1"/>
  <c r="G167" i="1"/>
  <c r="G170" i="1"/>
  <c r="G136" i="1"/>
  <c r="G132" i="1"/>
  <c r="G124" i="1"/>
  <c r="G129" i="1"/>
  <c r="G122" i="1"/>
  <c r="G89" i="1"/>
  <c r="G90" i="1"/>
  <c r="G104" i="1"/>
  <c r="G79" i="1"/>
  <c r="G74" i="1"/>
  <c r="G24" i="1"/>
  <c r="G35" i="1"/>
  <c r="G36" i="1"/>
  <c r="G39" i="1"/>
  <c r="G51" i="1"/>
  <c r="G54" i="1"/>
  <c r="G59" i="1"/>
  <c r="G61" i="1"/>
  <c r="G22" i="1"/>
  <c r="G5" i="1"/>
  <c r="G8" i="1"/>
  <c r="G3" i="1"/>
  <c r="F173" i="1" l="1"/>
  <c r="G176" i="1" s="1"/>
</calcChain>
</file>

<file path=xl/sharedStrings.xml><?xml version="1.0" encoding="utf-8"?>
<sst xmlns="http://schemas.openxmlformats.org/spreadsheetml/2006/main" count="540" uniqueCount="367">
  <si>
    <t>m</t>
  </si>
  <si>
    <t>ks</t>
  </si>
  <si>
    <r>
      <t xml:space="preserve">1.Svítidla a příslušenství </t>
    </r>
    <r>
      <rPr>
        <sz val="8"/>
        <color theme="1"/>
        <rFont val="Century Gothic"/>
        <family val="2"/>
        <charset val="238"/>
      </rPr>
      <t>(komplet, včetně zdrojů, závěsů, pomocného materiálu, osazení zapojení, vyzkoušení apod.)</t>
    </r>
  </si>
  <si>
    <r>
      <t xml:space="preserve">2.Spínače, zásuvky a ostatní přístroje </t>
    </r>
    <r>
      <rPr>
        <sz val="8"/>
        <color theme="1"/>
        <rFont val="Century Gothic"/>
        <family val="2"/>
        <charset val="238"/>
      </rPr>
      <t>(komplet, včetně příslušenství, pomocného materiálu, osazení, zapojení, vyzkoušení apod.)</t>
    </r>
  </si>
  <si>
    <r>
      <t xml:space="preserve">4. Kabely a vodiče </t>
    </r>
    <r>
      <rPr>
        <sz val="9"/>
        <color theme="1"/>
        <rFont val="Century Gothic"/>
        <family val="2"/>
        <charset val="238"/>
      </rPr>
      <t>(komplet, včetně vyhotovení drážky, zapravení drážky, vytyčení trasy, pomocného materiálu, příchytek, spojek, odlehčovacích oblouků, zapojení, vyzkoušení apod.)</t>
    </r>
  </si>
  <si>
    <r>
      <t xml:space="preserve">5. Pospojování, uzemnění </t>
    </r>
    <r>
      <rPr>
        <sz val="8"/>
        <color theme="1"/>
        <rFont val="Century Gothic"/>
        <family val="2"/>
        <charset val="238"/>
      </rPr>
      <t xml:space="preserve">(komplet, včetně příslušenství, svorek, pomocného materiálu, osazení, zapojení, vyzkoušení apod.) </t>
    </r>
  </si>
  <si>
    <r>
      <t xml:space="preserve">6. Rozvaděče </t>
    </r>
    <r>
      <rPr>
        <sz val="8"/>
        <color theme="1"/>
        <rFont val="Century Gothic"/>
        <family val="2"/>
        <charset val="238"/>
      </rPr>
      <t xml:space="preserve">(komplet, včetně příslušenství,  pomocného materiálu, osazení, zapravení,  zapojení, vyzkoušení apod.) </t>
    </r>
  </si>
  <si>
    <t>jed.</t>
  </si>
  <si>
    <t>h</t>
  </si>
  <si>
    <t>Výchozí revize</t>
  </si>
  <si>
    <t>201.</t>
  </si>
  <si>
    <t>202.</t>
  </si>
  <si>
    <t>203.</t>
  </si>
  <si>
    <t>204.</t>
  </si>
  <si>
    <t>205.</t>
  </si>
  <si>
    <t>601.</t>
  </si>
  <si>
    <t>101.</t>
  </si>
  <si>
    <t>102.</t>
  </si>
  <si>
    <t>103.</t>
  </si>
  <si>
    <t>206.</t>
  </si>
  <si>
    <t>207.</t>
  </si>
  <si>
    <t>208.</t>
  </si>
  <si>
    <t>209.</t>
  </si>
  <si>
    <t>210.</t>
  </si>
  <si>
    <t>211.</t>
  </si>
  <si>
    <t>602.</t>
  </si>
  <si>
    <t>Stanovisko – inspekční zpráva od TIČR</t>
  </si>
  <si>
    <t>KOMPONENTY OSAZOVANÉ VIDITELNĚ PODLÉHAJÍ Z HLEDISKA DESIGNU  SCHVÁLENÍ ZPRACOVATELEM ARCHITEKTONICKÉHO ŘEŠENÍ STAVBY, INVESTOREM A PROCESU VZORKOVÁNÍ MATERIÁLŮ.</t>
  </si>
  <si>
    <t>Projektová dokumentace skutečného provedení</t>
  </si>
  <si>
    <t>Krabice pro připojení antistatické podlahy včetně víčka a svorky + trubka 20mm do podlahy</t>
  </si>
  <si>
    <t>cena/jed.</t>
  </si>
  <si>
    <t>105.</t>
  </si>
  <si>
    <t>Veškeré ceny jsou uváděny bez DPH a jsou předběžné a nefakturovatelné</t>
  </si>
  <si>
    <t>Bezhalogenový kabel CXKH-R 1x6 B2ca s1d1a1 žlutozelený včetně svorek</t>
  </si>
  <si>
    <t>Bezhalogenový kabel CXKH-R 1x16 B2ca s1d1a1 žlutozelený včetně svorek</t>
  </si>
  <si>
    <t>Bezhalogenový kabel CXKH-R 1x4 B2ca s1d1a1 žlutozelený včetně svorek</t>
  </si>
  <si>
    <t>Bezhalogenový kabel CXKH-R-J 3x1,5 B2ca s1d1a1</t>
  </si>
  <si>
    <t>Bezhalogenový kabel CXKH-R-J 5x10 B2ca s1d1a1</t>
  </si>
  <si>
    <t>Bezhalogenový kabel CXKH-R-J 5x2,5 B2ca s1d1a1</t>
  </si>
  <si>
    <t>Bezhalogenový kabel CXKH-R-O 3x1,5 B2ca s1d1a1</t>
  </si>
  <si>
    <t>Bezhalogenový kabel CXKH-R-J 5x16 B2ca s1d1a1</t>
  </si>
  <si>
    <t>Funkční kabel při požáru CXKH-V-J 4x1,5 B2ca s1d1a1 P-60R</t>
  </si>
  <si>
    <t>Bezhalogenový kabel CXKH-R-J 3x2,5 B2ca s1d1a1</t>
  </si>
  <si>
    <t>104.</t>
  </si>
  <si>
    <t>106.</t>
  </si>
  <si>
    <t>107.</t>
  </si>
  <si>
    <t>108.</t>
  </si>
  <si>
    <t>109.</t>
  </si>
  <si>
    <t>Spínač pro zdravotnictvý řazení 5,bílá komplet včetně  rámečku a vzduchotěsné krabice technicky srovnatelné s ABB Reflex SI</t>
  </si>
  <si>
    <t>Zásuvka pro zdravotnictví 230V, 16A se sig. stavu - ZIS-VDO oranžová  komplet včetně  rámečku s popisovým polem a vzduchotěsné krabice technicky srovnatelné s ABB Reflex SI</t>
  </si>
  <si>
    <t>Zásuvka pro zdravotnictví 230V, 16A se sig. stavu - ZIS-DO žlutá  komplet včetně  rámečku s popisovým polem a vzduchotěsné krabice technicky srovnatelné s ABB Reflex SI</t>
  </si>
  <si>
    <t>Ekvipotenciální zásuvka - PA přípojnice - Svorka pro vyrovnání potenciálů dvojnásobná, zapuštěná včetně  rámečku s popisovým polem a vzduchotěsné krabice technicky srovnatelné s ABB Reflex SI</t>
  </si>
  <si>
    <t>Napojení elektrických dveří, dle montážního návodu</t>
  </si>
  <si>
    <t xml:space="preserve">Napojení EPS, dle montážního návodu </t>
  </si>
  <si>
    <t xml:space="preserve">Napojení požárního ventilátoru VZT 400V, dle montážního návodu </t>
  </si>
  <si>
    <t xml:space="preserve">Napojení servoklapky požárního ventilátoru VZT 230V pomocí krabice s funkční schopností, dle montážního návodu </t>
  </si>
  <si>
    <t xml:space="preserve">Napojení požární klapky VZT potrubí s funkcí automatického zavření při ztátě napětí pomocí krabice dle montážního návodu </t>
  </si>
  <si>
    <t>Napojení klimatizační jednotky 230V, dle montážního návodu</t>
  </si>
  <si>
    <t>603.</t>
  </si>
  <si>
    <t>604.</t>
  </si>
  <si>
    <t>605.</t>
  </si>
  <si>
    <t>606.</t>
  </si>
  <si>
    <t>607.</t>
  </si>
  <si>
    <t>Funkční kabel při požáru CXKH-V-J 3x2,5 B2ca s1d1a1 P-60R</t>
  </si>
  <si>
    <r>
      <t xml:space="preserve">7. Hromosvod  </t>
    </r>
    <r>
      <rPr>
        <sz val="8"/>
        <color theme="1"/>
        <rFont val="Century Gothic"/>
        <family val="2"/>
        <charset val="238"/>
      </rPr>
      <t xml:space="preserve">(komplet, včetně příslušenství,  pomocného materiálu, osazení, zapravení,  zapojení, vyzkoušení apod.) </t>
    </r>
  </si>
  <si>
    <t>701.</t>
  </si>
  <si>
    <t>702.</t>
  </si>
  <si>
    <t>703.</t>
  </si>
  <si>
    <t>704.</t>
  </si>
  <si>
    <t>705.</t>
  </si>
  <si>
    <t>706.</t>
  </si>
  <si>
    <t>707.</t>
  </si>
  <si>
    <t>708.</t>
  </si>
  <si>
    <t>709.</t>
  </si>
  <si>
    <t>110.</t>
  </si>
  <si>
    <t>111.</t>
  </si>
  <si>
    <t>112.</t>
  </si>
  <si>
    <t>113.</t>
  </si>
  <si>
    <t>114.</t>
  </si>
  <si>
    <t>Bezhalogenový kabel CXKH-R 1x25 B2ca s1d1a1 žlutozelený včetně svorek</t>
  </si>
  <si>
    <t>Kabel CYKY-J 3x1,5</t>
  </si>
  <si>
    <t>Kabel CYKY-J 3x2,5</t>
  </si>
  <si>
    <t>Funkční kabel při požáru CXKH-V-J 5x2,5 B2ca s1d1a1 P-60R</t>
  </si>
  <si>
    <t>Funkční kabel při požáru CXKH-V-J 3x1,5 B2ca s1d1a1 P-60R</t>
  </si>
  <si>
    <t>Bezhalogenový kabel CXKH-R-J 12x1,5 B2ca s1d1a1</t>
  </si>
  <si>
    <t>Bezhalogenový kabel CXKH-R-J 3x16 B2ca s1d1a1</t>
  </si>
  <si>
    <t xml:space="preserve">Elektroinstalační trubka plná včetně tvarovek DN25 UV odolná, komplet </t>
  </si>
  <si>
    <t>Vkládací lišta 50x20 bezhalogenova s přepážkou, včetně tvarovek</t>
  </si>
  <si>
    <t>Ostatní nepředvídalené práce</t>
  </si>
  <si>
    <t>Bezhalogenový kabel CXKH-R-J 5x25 B2ca s1d1a1</t>
  </si>
  <si>
    <t>Kabel CYKY-J 5x25</t>
  </si>
  <si>
    <t>Jednofázový ochranný oddělovací transformátor pro napájení zdravotnických prostor verze GREEN LINE. Plně technicky srovnatelné s Bender ES710/5000SK2.</t>
  </si>
  <si>
    <t>Kontrola, případná oprava a připojení stávajících svodů. Včetně měření zemního odporu stávající uzemňovací soustavy.</t>
  </si>
  <si>
    <t>801.</t>
  </si>
  <si>
    <t>802.</t>
  </si>
  <si>
    <t>803.</t>
  </si>
  <si>
    <t>804.</t>
  </si>
  <si>
    <t>805.</t>
  </si>
  <si>
    <t>806.</t>
  </si>
  <si>
    <t>Sekání drážek, kapes a průvlaků</t>
  </si>
  <si>
    <t>807.</t>
  </si>
  <si>
    <t>Funkční zkoušky, zaškolení obsluhy</t>
  </si>
  <si>
    <t>808.</t>
  </si>
  <si>
    <t>809.</t>
  </si>
  <si>
    <t>8.Ostatní</t>
  </si>
  <si>
    <t>Kompletační činnost – inženýrská činnost dodavatelská - koordinace</t>
  </si>
  <si>
    <t>Rozvaděč RPO</t>
  </si>
  <si>
    <t>608.</t>
  </si>
  <si>
    <t>115.</t>
  </si>
  <si>
    <t xml:space="preserve">Napojení ERO, dle montážního návodu </t>
  </si>
  <si>
    <t xml:space="preserve">Napojení SLP, dle montážního návodu </t>
  </si>
  <si>
    <t xml:space="preserve">Napojení zařízení VZT 400V dle montážního návodu </t>
  </si>
  <si>
    <t>Požární ucpávka</t>
  </si>
  <si>
    <t>301.</t>
  </si>
  <si>
    <t>m2</t>
  </si>
  <si>
    <t>Krabice odbočná včetně wago svorek</t>
  </si>
  <si>
    <t>Krabice povrchová se zvýšeným krytím včetně wago svorek</t>
  </si>
  <si>
    <t>Krabice odbočná vzduchotěsná včetně bezšroubových svorek</t>
  </si>
  <si>
    <t>Krabice s funkční schopností při požáru včetně keramických svorek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</si>
  <si>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</si>
  <si>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</si>
  <si>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</si>
  <si>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</si>
  <si>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</si>
  <si>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</si>
  <si>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</si>
  <si>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</si>
  <si>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</si>
  <si>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312.</t>
  </si>
  <si>
    <t>313.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</si>
  <si>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</si>
  <si>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</si>
  <si>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</si>
  <si>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</si>
  <si>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</si>
  <si>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</si>
  <si>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</si>
  <si>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</si>
  <si>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</si>
  <si>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</si>
  <si>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</si>
  <si>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</si>
  <si>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</si>
  <si>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</si>
  <si>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501.</t>
  </si>
  <si>
    <t>609.</t>
  </si>
  <si>
    <t>Napojení profese rozvod technických plynů 230V</t>
  </si>
  <si>
    <t>116.</t>
  </si>
  <si>
    <t>117.</t>
  </si>
  <si>
    <t>502.</t>
  </si>
  <si>
    <t>503.</t>
  </si>
  <si>
    <t>504.</t>
  </si>
  <si>
    <t>505.</t>
  </si>
  <si>
    <t>506.</t>
  </si>
  <si>
    <t>Zásuvka pro zdravotnictví 230V, 16A zelená  komplet včetně  rámečku s popisovým polem a vzduchotěsné krabice technicky srovnatelné s ABB Reflex SI</t>
  </si>
  <si>
    <t>Volný vývod 230V 2m ukončený svorkovnicí</t>
  </si>
  <si>
    <t>Demontáže včetně ekologické likvidace odpadu, obsahuje demontování veškeré nepotřebné stávající elektroinstalace v dotčené části objektu a zacházení s odpadem dle Zákona č. 185/2001 Sb. o odpadech</t>
  </si>
  <si>
    <t>Rozvaděč RH-MDO</t>
  </si>
  <si>
    <t>Rozvaděč RH-DO</t>
  </si>
  <si>
    <t>Rozvaděč RH-VDO</t>
  </si>
  <si>
    <t>Rozvaděč 01RS1</t>
  </si>
  <si>
    <t>Rozvaděč 01RS2</t>
  </si>
  <si>
    <t>Rozvaděč 1RS1</t>
  </si>
  <si>
    <t>Rozvaděč 1RS2</t>
  </si>
  <si>
    <t>Rozvaděč 2RS1</t>
  </si>
  <si>
    <t>Rozvaděč 2RS2</t>
  </si>
  <si>
    <t>Rozvaděč 3RS1</t>
  </si>
  <si>
    <t>Rozvaděč 4RS1</t>
  </si>
  <si>
    <t>cena celkem LDN</t>
  </si>
  <si>
    <t>cena celkem oční</t>
  </si>
  <si>
    <t>výměra
LDN</t>
  </si>
  <si>
    <t>výměra
oční</t>
  </si>
  <si>
    <t xml:space="preserve">Požární UPS. Zdroj UPS typu ON-LINE pro napájení vyčleněných obvodů, napájecí napětí 400V, 50Hz, výstupní napětí 400V, 50Hz, 60kVA, doba zálohování 60 minut, vč. panelu údržbového obtoku, vč. jistících, ovládacích a signalizačních přístrojů, monitorování provozních a poruchových stavů, s možnosti protokolu Bacnet RS485 a správy po síti, kompletní. Data na komunikaci Bacnet: Okamžitý stav systému, teplota a kapacita akumulátorů, vstupní síťové napětí a kmitočet, výstupní zatížení [% kapacity systému], výstupní činný výkon, odhadovaný zbývající čas běhu na akumulátor, dosavadní čas běhu od posledního transferu (síť – akumulátor). UPS bude mít ekorežim. UPS bude umožňovat navýšení doby zálohování pomocí externího bateriového bloku. V rámci dílenské dokumentace ověřit požadovaný výkon UPS dle konkrétně dodaných zálohovaných zařízení. </t>
  </si>
  <si>
    <t>610.</t>
  </si>
  <si>
    <t>611.</t>
  </si>
  <si>
    <t>612.</t>
  </si>
  <si>
    <t>613.</t>
  </si>
  <si>
    <t>614.</t>
  </si>
  <si>
    <t>Jímací tyč AlMgSi 1,5m včetně svorek a podstavce. Komplet včetně ukotvení</t>
  </si>
  <si>
    <t xml:space="preserve">SK Svorka křížová AlMgSi. Montáž , kompletace. </t>
  </si>
  <si>
    <t xml:space="preserve">SP Svorka připojovací AlMgSi. Montáž , kompletace. </t>
  </si>
  <si>
    <t xml:space="preserve">SO Svorka okapová AlMgSi. Montáž , kompletace. </t>
  </si>
  <si>
    <t xml:space="preserve">SS Svorka spojovací AlMgSi. Montáž , kompletace. </t>
  </si>
  <si>
    <t xml:space="preserve">Dilatační propoj DP </t>
  </si>
  <si>
    <t xml:space="preserve">SU Svorka univerzální AlMgSi. Montáž , kompletace. </t>
  </si>
  <si>
    <t>Jímací soustava AlMgSi 8mm na podpěrách pro ploché střechy. Vzdálenost podpěr max 1m</t>
  </si>
  <si>
    <t>Jímací soustava AlMgSi 8mm na podpěrách oplechování atiky. Vzdálenost podpěr max 1m</t>
  </si>
  <si>
    <t>Svod po povrchu nástavby AlMgSi 8mm na podpěrách po 0,5m</t>
  </si>
  <si>
    <t>Odpojení stávajích přívodních kabelů z přípojkové skříně a jejich zabezpečení v době výstavby</t>
  </si>
  <si>
    <t>710.</t>
  </si>
  <si>
    <t>711.</t>
  </si>
  <si>
    <t xml:space="preserve">LINE lengths by layer : </t>
  </si>
  <si>
    <t>Layer</t>
  </si>
  <si>
    <t>Length</t>
  </si>
  <si>
    <t>Entities</t>
  </si>
  <si>
    <t>EL-_KABELY_PO_-J_5X6</t>
  </si>
  <si>
    <t>EL-_KABELY_PO_-J_4X1_5</t>
  </si>
  <si>
    <t>EL-_KABELY_PO_-J_5X1_5</t>
  </si>
  <si>
    <t>EL-_BEZHALOGEN-J_5X10</t>
  </si>
  <si>
    <t>EL-_KABELY_GUMA-G_5X10</t>
  </si>
  <si>
    <t>EL-_KABELY_CYKY-J_3X1_5</t>
  </si>
  <si>
    <t>EL-_KABELY_PO_-J_3X1_5</t>
  </si>
  <si>
    <t>EL-BEZHALOGEN-J_5X16</t>
  </si>
  <si>
    <t>EL-_KABELY_CYKY-J_5X2_5</t>
  </si>
  <si>
    <t>EL-_KABELY_CYKY-J_3X2_5</t>
  </si>
  <si>
    <t>EL-_KAB_BEZHAL__-O_3X1_5</t>
  </si>
  <si>
    <t>EL-_KAB_BEZHAL_-J_3X1_5</t>
  </si>
  <si>
    <t>EL-_CXKE-R-J_1X4_ŽZ</t>
  </si>
  <si>
    <t>EL-_CXKE-R-J_1X25_ŽZ</t>
  </si>
  <si>
    <t>EL-_CXKE-R-J_1X16_ŽZ</t>
  </si>
  <si>
    <t>EL-ZLAB_200X100</t>
  </si>
  <si>
    <t>EL-_CXKE-R-J_1X6_ŽZ</t>
  </si>
  <si>
    <t>EL-_ZEMNENÍ_FEZN_30NA4</t>
  </si>
  <si>
    <t>EL-ZLAB_50X50</t>
  </si>
  <si>
    <t>EL-ZLAB_300X100</t>
  </si>
  <si>
    <t>EL-_KABELY_CYKY-O_3X1_5</t>
  </si>
  <si>
    <t>EL-_KABELY_CYKY-J_5X1_5</t>
  </si>
  <si>
    <t>EL-_KABELY_PO_-O_3X1_5</t>
  </si>
  <si>
    <t>EL-_KABELY_PO_-J_5X2_5</t>
  </si>
  <si>
    <t>TOTAL</t>
  </si>
  <si>
    <t>Kabel CYKY-J 5x1,5</t>
  </si>
  <si>
    <t>Kabel CYKY-J 5x2,5</t>
  </si>
  <si>
    <t>Kabelový žlab 50x50</t>
  </si>
  <si>
    <t>Kabelový žlab 200x100</t>
  </si>
  <si>
    <t>Kabelový žlab 300x100</t>
  </si>
  <si>
    <t>Stoupací lávka do 300x110</t>
  </si>
  <si>
    <t>Funkční kabel při požáru CXKH-V-J 5x1,5 B2ca s1d1a1 P-60R</t>
  </si>
  <si>
    <t>Funkční kabel při požáru CXKH-V-J 5x6 B2ca s1d1a1 P-60R</t>
  </si>
  <si>
    <t>EL-_BEZHALOGEN_-J_5X2_5</t>
  </si>
  <si>
    <t>EL-_BEZHALOGEN_-J_3X2_5</t>
  </si>
  <si>
    <t>EL-_BEZHALOGEN_-J_3X1_5</t>
  </si>
  <si>
    <t>Kabel CYKY-O 3x1,5</t>
  </si>
  <si>
    <t>507.</t>
  </si>
  <si>
    <t>A- LED,půmyslové,základna z PC,difuzor translucentní PC 43W, 5660lm</t>
  </si>
  <si>
    <t xml:space="preserve">B- LED,downlight,interiérové kruhové přisazené 15W, 1590lm </t>
  </si>
  <si>
    <t>C- Vestavné liniové svítidlo s krytem 23W, 3100lm</t>
  </si>
  <si>
    <t>D1 LED,downlight,interiérové kruhové vestavné 15W, 1590lm</t>
  </si>
  <si>
    <t>D2- LED,downlight,interiérové kruhové vestavné 19W, 2090lm</t>
  </si>
  <si>
    <t xml:space="preserve">E1- LED,interierové,přisazené,difuzor translucentní PC 18W,1910lm </t>
  </si>
  <si>
    <t>E2 - LED,interierové,přisazené,difuzor translucentní PC 42W, 4640lm</t>
  </si>
  <si>
    <t>F1- Interiérové LED svítidlo, vestavné, modul 600x600 24W, 2700lm</t>
  </si>
  <si>
    <t>F2- Interiérové LED svítidlo, vestavné, modul 600x600 38W, 4460lm</t>
  </si>
  <si>
    <t>H - LED 15W IP44 přisazené opálové svítidlo nad zrcadlo</t>
  </si>
  <si>
    <t>N1 - Nouzové svítidlo autonomní 3hod - antipanické</t>
  </si>
  <si>
    <t>N2 - Nouzové svítidlo autonomní 3hod - s piktogramem</t>
  </si>
  <si>
    <t>N3 - Nouzové svítidlo autonomní 3hod - venkovní nástěnné</t>
  </si>
  <si>
    <t>N4 - Nouzové svítidlo autonomní 3hod - spot nasvětlení hydrantu, PHP</t>
  </si>
  <si>
    <t>Spínač pro zdravotnictvý řazení 1,komplet včetně  rámečku a vzduchotěsné krabice technicky srovnatelné s ABB Reflex SI</t>
  </si>
  <si>
    <t>Spínač pro zdravotnictvý řazení 6,komplet včetně  rámečku a vzduchotěsné krabice technicky srovnatelné s ABB Reflex SI</t>
  </si>
  <si>
    <t>Spínač pro zdravotnictvý řazení 6+6,komplet včetně  rámečku a vzduchotěsné krabice technicky srovnatelné s ABB Reflex SI</t>
  </si>
  <si>
    <t>Spínač do vlhka povrchový řazení 1</t>
  </si>
  <si>
    <t>Spínač pro zdravotnictvý řazení 7,komplet včetně  rámečku a vzduchotěsné krabice technicky srovnatelné s ABB Reflex SI</t>
  </si>
  <si>
    <t>Spínač do vlhka povrchový řazení 5</t>
  </si>
  <si>
    <t>Spínač do vlhka povrchový řazení 6</t>
  </si>
  <si>
    <t>Spínač do vlhka povrchový řazení 7</t>
  </si>
  <si>
    <t>Vývod pro osvětlení kuchyňské linky</t>
  </si>
  <si>
    <t>Vývod pro osvětlení MDO</t>
  </si>
  <si>
    <t>Pohybové čidlo stropní zapuštěné/přisazené 360°</t>
  </si>
  <si>
    <t>Zásuvka do vlhka 400V/16A/5p - povrchová</t>
  </si>
  <si>
    <t>Zásuvka do vlhka 230V/16A - povrchová</t>
  </si>
  <si>
    <t xml:space="preserve">Napojení zařízení VZT 230V dle montážního návodu </t>
  </si>
  <si>
    <t>508.</t>
  </si>
  <si>
    <t>EB - Svorkovnice ekvipotenciální pospojování</t>
  </si>
  <si>
    <t>Hlavní pospojení stoupačka pasovina FeZn 30/4</t>
  </si>
  <si>
    <t>MX - Svorkovnice doplňující ekvipotenciální pospojování</t>
  </si>
  <si>
    <t>Volný vývod 400V 2m ukončený svorkovnicí</t>
  </si>
  <si>
    <t>Tlačítko pro zdravotnictvý řazení 1/0, s popisovým polem VZT komplet včetně rámečku a vzduchotěsné krabice technicky srovnatelné s ABB Reflex SI</t>
  </si>
  <si>
    <t>Tlačítko do vlhka povrchové řazení 1/0 s popisem větrání</t>
  </si>
  <si>
    <t>Časový doběh pro ventilátor - montáž pod tlačítko</t>
  </si>
  <si>
    <t>Ovládací panel ZIS včetně montážní sady. Plně technicky srovnatelný s Bender CP305</t>
  </si>
  <si>
    <t>Prostorový termostat se spínačem pro možnost manuálního sepnutí ventilátoru</t>
  </si>
  <si>
    <t>Spínač vačkový 400V/3+N/32A/IP54</t>
  </si>
  <si>
    <t>Napojení rozvaděče výtahu</t>
  </si>
  <si>
    <t>Napojení rozvaděče evakuačníhovýtahu</t>
  </si>
  <si>
    <t>Napojení rozvaděče MaR</t>
  </si>
  <si>
    <t>EL-_BEZHALOGEN_DALI</t>
  </si>
  <si>
    <t>EL-_KAB_BEZHAL_-J_12X1_5</t>
  </si>
  <si>
    <t>EL-_KABELY_CYKY-J_4X1_5</t>
  </si>
  <si>
    <t>Bezhalogenový kabel J-H ST H 1x2x0,8 - DALI sběrnice</t>
  </si>
  <si>
    <t>Bezhalogenový kabel J-H ST H 2x2x0,8 - BMSI sběrnice</t>
  </si>
  <si>
    <t>Funkční kabel při požáru CXKH-V-O 3x1,5 B2ca s1d1a1 P-60R</t>
  </si>
  <si>
    <t>Kabelová lávka 300x110</t>
  </si>
  <si>
    <t xml:space="preserve">Elektroinstalační trubka plná včetně tvarovek DN25, komplet </t>
  </si>
  <si>
    <r>
      <t xml:space="preserve"> 3. Instalační, úložný a ochranný materiál </t>
    </r>
    <r>
      <rPr>
        <sz val="8"/>
        <color theme="1"/>
        <rFont val="Century Gothic"/>
        <family val="2"/>
        <charset val="238"/>
      </rPr>
      <t>(komplet, včetně příslušenství, pomocného materiálu,  vytyčení trasy, osazení, zapojení, vyzkoušení apod.)</t>
    </r>
  </si>
  <si>
    <t>Zásuvka pro zdravotnictví 230V, 16A červená  komplet včetně  rámečku s popisovým polem a vzduchotěsné krabice technicky srovnatelné s ABB Reflex SI</t>
  </si>
  <si>
    <t>Zásuvka pro zdravotnictví 230V, 16A bílá (hnědá) komplet včetně  rámečku s popisovým polem a vzduchotěsné krabice technicky srovnatelné s ABB Reflex SI</t>
  </si>
  <si>
    <t>Zásuvka pro zdravotnictví 230V, 16A bílá  (hnědá) komplet včetně  rámečku a povrchové krabice s popisovým polem technicky srovnatelné s ABB Reflex SI - povrchová montáž</t>
  </si>
  <si>
    <t>Zásuvka pro zdravotnictví 230V, 16A červená - UPS komplet včetně  rámečku a povrchové krabice s popisovým polem technicky srovnatelné s ABB Reflex SI - povrchová montáž</t>
  </si>
  <si>
    <t>Tlačítko se sklem - 1NC 1NO - Central stop. Total stop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</si>
  <si>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</si>
  <si>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</si>
  <si>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</si>
  <si>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</si>
  <si>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</si>
  <si>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</si>
  <si>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</si>
  <si>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</si>
  <si>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</si>
  <si>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</si>
  <si>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</si>
  <si>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</si>
  <si>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</si>
  <si>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</si>
  <si>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</si>
  <si>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</si>
  <si>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</si>
  <si>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</si>
  <si>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</si>
  <si>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</si>
  <si>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</si>
  <si>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</si>
  <si>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</si>
  <si>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</si>
  <si>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</si>
  <si>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</si>
  <si>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</si>
  <si>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</si>
  <si>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</si>
  <si>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</si>
  <si>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</si>
  <si>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</si>
  <si>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</si>
  <si>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</si>
  <si>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</si>
  <si>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</si>
  <si>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Tlačítko pro zdravotnictvý řazení 1/0, komplet včetně rámečku a vzduchotěsné krabice technicky srovnatelné s ABB Reflex SI</t>
  </si>
  <si>
    <t>Dvojtlačítko pro zdravotnictvý řazení 1/0 + 1/0, komplet včetně rámečku a vzduchotěsné krabice technicky srovnatelné s ABB Reflex SI</t>
  </si>
  <si>
    <t>248.</t>
  </si>
  <si>
    <t>Pohybové čidlo nástěnné zapuštěné180° včetně clonek pro zastínění</t>
  </si>
  <si>
    <t>249.</t>
  </si>
  <si>
    <t xml:space="preserve">Ovládací panel osvětlení OP1 - 5x spínač řazení 1 se signalizační doutnavkou + 1x tlačítko řazení 1/0 se signalizační doutnavkou </t>
  </si>
  <si>
    <t>Napájení svítidel v operačním sále včetně zapojení, komplet včetně DALI</t>
  </si>
  <si>
    <t>Gumový kabel H07RN-F 5G10</t>
  </si>
  <si>
    <t>Gumový kabel H07RN-F 5G25</t>
  </si>
  <si>
    <t>Kabel AYKY-J 4x240</t>
  </si>
  <si>
    <t>Kabel CYKY-J 5x70</t>
  </si>
  <si>
    <t>Funkční kabel při požáru CXKH-V-J 5x25 B2ca s1d1a1 P-60R</t>
  </si>
  <si>
    <t>Funkční kabel při požáru CXKH-V-J 5x35 B2ca s1d1a1 P-60R</t>
  </si>
  <si>
    <t>Spínač vačkový 400V/3+N/63A/IP54 se zámkem</t>
  </si>
  <si>
    <t>Napojení automatického splachovače pisoárů od světel, dle montážního návodu</t>
  </si>
  <si>
    <t>Bezhalogenový kabel CXKH-R-J 5x35 B2ca s1d1a1</t>
  </si>
  <si>
    <t>250.</t>
  </si>
  <si>
    <t>DESINFEKTOR PODLOŽNÍCH MÍS 230V - na stavbě ověřit skutečně dodaný výrobek a provést případnou úpravu napájení na 400V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</si>
  <si>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</si>
  <si>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</si>
  <si>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</si>
  <si>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</si>
  <si>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</si>
  <si>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</si>
  <si>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</si>
  <si>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</si>
  <si>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</si>
  <si>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</si>
  <si>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</si>
  <si>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</si>
  <si>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</si>
  <si>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</si>
  <si>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</si>
  <si>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</si>
  <si>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</si>
  <si>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615.</t>
  </si>
  <si>
    <t>616.</t>
  </si>
  <si>
    <t>Doplnění rozvaděče RH-MDO trafostanice - pojistkový odpínač 400V - pojistky 630A - včetně napojení na šíny a vývodové sady</t>
  </si>
  <si>
    <t>Doplnění rozvaděče RH-DO trafostanice - pojistkový odpínač 400V - pojistky 250A  - včetně napojení na šíny a vývodové sady</t>
  </si>
  <si>
    <t>Elektroinstalace LDN celkem</t>
  </si>
  <si>
    <t>Elektroinstalace oční celkem</t>
  </si>
  <si>
    <t>ELEKTROINSTALACE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</si>
</sst>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[$€]* #,##0.00_);_([$€]* \(#,##0.00\);_([$€]* &quot;-&quot;??_);_(@_)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sz val="10"/>
      <color theme="1"/>
      <name val="Century Gothic"/>
      <family val="2"/>
      <charset val="238"/>
    </font>
    <font>
      <sz val="8"/>
      <color theme="1"/>
      <name val="Century Gothic"/>
      <family val="2"/>
      <charset val="238"/>
    </font>
    <font>
      <sz val="9"/>
      <color theme="1"/>
      <name val="Century Gothic"/>
      <family val="2"/>
      <charset val="238"/>
    </font>
    <font>
      <b/>
      <sz val="12"/>
      <color theme="1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indexed="8"/>
      <name val="MS Sans Serif"/>
      <family val="2"/>
      <charset val="238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164" fontId="9" fillId="0" borderId="0" applyFont="0" applyFill="0" applyBorder="0" applyAlignment="0" applyProtection="0"/>
    <xf numFmtId="0" fontId="10" fillId="0" borderId="0"/>
  </cellStyleXfs>
  <cellXfs count="66">
    <xf numFmtId="0" fontId="0" fillId="0" borderId="0" xfId="0"/>
    <xf numFmtId="0" fontId="1" fillId="0" borderId="0" xfId="0" applyFont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1" fillId="3" borderId="0" xfId="0" applyFont="1" applyFill="1" applyAlignment="1">
      <alignment horizontal="right" vertical="center" wrapText="1"/>
    </xf>
    <xf numFmtId="2" fontId="3" fillId="3" borderId="0" xfId="0" applyNumberFormat="1" applyFont="1" applyFill="1" applyAlignment="1">
      <alignment horizontal="right" vertical="center" wrapText="1"/>
    </xf>
    <xf numFmtId="2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3" fillId="3" borderId="0" xfId="0" applyFont="1" applyFill="1" applyAlignment="1">
      <alignment horizontal="right" vertical="center" wrapText="1"/>
    </xf>
    <xf numFmtId="4" fontId="1" fillId="0" borderId="0" xfId="0" applyNumberFormat="1" applyFont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1" fillId="0" borderId="0" xfId="0" applyNumberFormat="1" applyFont="1" applyAlignment="1">
      <alignment horizontal="right" vertical="center" wrapText="1"/>
    </xf>
    <xf numFmtId="165" fontId="3" fillId="3" borderId="1" xfId="0" applyNumberFormat="1" applyFont="1" applyFill="1" applyBorder="1" applyAlignment="1">
      <alignment horizontal="right" vertical="center" wrapText="1"/>
    </xf>
    <xf numFmtId="165" fontId="1" fillId="3" borderId="0" xfId="0" applyNumberFormat="1" applyFont="1" applyFill="1" applyAlignment="1">
      <alignment horizontal="right" vertical="center" wrapText="1"/>
    </xf>
    <xf numFmtId="165" fontId="1" fillId="3" borderId="0" xfId="0" applyNumberFormat="1" applyFont="1" applyFill="1" applyAlignment="1">
      <alignment horizontal="right" vertical="center"/>
    </xf>
    <xf numFmtId="165" fontId="3" fillId="3" borderId="0" xfId="0" applyNumberFormat="1" applyFont="1" applyFill="1" applyAlignment="1">
      <alignment horizontal="right" vertical="center" wrapText="1"/>
    </xf>
    <xf numFmtId="165" fontId="3" fillId="4" borderId="1" xfId="0" applyNumberFormat="1" applyFont="1" applyFill="1" applyBorder="1" applyAlignment="1">
      <alignment horizontal="right" vertical="center" wrapText="1"/>
    </xf>
    <xf numFmtId="165" fontId="1" fillId="4" borderId="0" xfId="0" applyNumberFormat="1" applyFont="1" applyFill="1" applyAlignment="1">
      <alignment horizontal="right" vertical="center" wrapText="1"/>
    </xf>
    <xf numFmtId="165" fontId="1" fillId="4" borderId="0" xfId="0" applyNumberFormat="1" applyFont="1" applyFill="1" applyAlignment="1">
      <alignment horizontal="right" vertical="center"/>
    </xf>
    <xf numFmtId="165" fontId="3" fillId="4" borderId="0" xfId="0" applyNumberFormat="1" applyFont="1" applyFill="1" applyAlignment="1">
      <alignment horizontal="right" vertical="center" wrapText="1"/>
    </xf>
    <xf numFmtId="165" fontId="6" fillId="4" borderId="0" xfId="0" applyNumberFormat="1" applyFont="1" applyFill="1" applyAlignment="1">
      <alignment horizontal="right"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2" fillId="4" borderId="0" xfId="0" applyFont="1" applyFill="1" applyAlignment="1">
      <alignment horizontal="left" vertical="center" wrapText="1"/>
    </xf>
    <xf numFmtId="0" fontId="1" fillId="4" borderId="0" xfId="0" applyFont="1" applyFill="1" applyAlignment="1">
      <alignment horizontal="right" vertical="center" wrapText="1"/>
    </xf>
    <xf numFmtId="0" fontId="3" fillId="4" borderId="0" xfId="0" applyFont="1" applyFill="1" applyAlignment="1">
      <alignment horizontal="right" vertical="center" wrapText="1"/>
    </xf>
    <xf numFmtId="2" fontId="3" fillId="4" borderId="0" xfId="0" applyNumberFormat="1" applyFont="1" applyFill="1" applyAlignment="1">
      <alignment horizontal="right" vertical="center" wrapText="1"/>
    </xf>
    <xf numFmtId="0" fontId="1" fillId="4" borderId="1" xfId="0" applyFont="1" applyFill="1" applyBorder="1" applyAlignment="1">
      <alignment horizontal="right" vertical="center" wrapText="1"/>
    </xf>
    <xf numFmtId="0" fontId="1" fillId="4" borderId="0" xfId="0" applyFont="1" applyFill="1" applyAlignment="1">
      <alignment horizontal="left" vertical="center" wrapText="1"/>
    </xf>
    <xf numFmtId="3" fontId="0" fillId="2" borderId="0" xfId="0" applyNumberFormat="1" applyFill="1"/>
    <xf numFmtId="3" fontId="12" fillId="2" borderId="0" xfId="0" applyNumberFormat="1" applyFont="1" applyFill="1"/>
    <xf numFmtId="3" fontId="13" fillId="2" borderId="0" xfId="0" applyNumberFormat="1" applyFont="1" applyFill="1"/>
    <xf numFmtId="0" fontId="2" fillId="0" borderId="0" xfId="0" applyFont="1" applyAlignment="1">
      <alignment horizontal="left" vertical="center" wrapText="1"/>
    </xf>
    <xf numFmtId="0" fontId="2" fillId="4" borderId="0" xfId="0" applyFont="1" applyFill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4" fontId="2" fillId="0" borderId="0" xfId="0" applyNumberFormat="1" applyFont="1" applyAlignment="1">
      <alignment horizontal="right" vertical="center" wrapText="1"/>
    </xf>
    <xf numFmtId="165" fontId="7" fillId="4" borderId="0" xfId="0" applyNumberFormat="1" applyFont="1" applyFill="1" applyAlignment="1">
      <alignment horizontal="right" vertical="center" wrapText="1"/>
    </xf>
    <xf numFmtId="165" fontId="6" fillId="4" borderId="0" xfId="0" applyNumberFormat="1" applyFont="1" applyFill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right" vertical="center" wrapText="1"/>
    </xf>
    <xf numFmtId="0" fontId="6" fillId="4" borderId="0" xfId="0" applyFont="1" applyFill="1" applyAlignment="1">
      <alignment horizontal="right" vertical="center" wrapText="1"/>
    </xf>
    <xf numFmtId="165" fontId="3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4" fontId="6" fillId="0" borderId="0" xfId="0" applyNumberFormat="1" applyFont="1" applyAlignment="1">
      <alignment horizontal="right" vertical="center" wrapText="1"/>
    </xf>
    <xf numFmtId="165" fontId="6" fillId="0" borderId="0" xfId="0" applyNumberFormat="1" applyFont="1" applyAlignment="1">
      <alignment horizontal="center" vertical="center" wrapText="1"/>
    </xf>
    <xf numFmtId="0" fontId="14" fillId="2" borderId="0" xfId="0" applyFont="1" applyFill="1" applyAlignment="1">
      <alignment horizontal="right" vertical="center" wrapText="1"/>
    </xf>
    <xf numFmtId="0" fontId="14" fillId="2" borderId="0" xfId="0" applyFont="1" applyFill="1" applyAlignment="1">
      <alignment horizontal="left" vertical="center" wrapText="1"/>
    </xf>
    <xf numFmtId="4" fontId="14" fillId="2" borderId="0" xfId="0" applyNumberFormat="1" applyFont="1" applyFill="1" applyAlignment="1">
      <alignment horizontal="right" vertical="center" wrapText="1"/>
    </xf>
    <xf numFmtId="165" fontId="14" fillId="2" borderId="0" xfId="0" applyNumberFormat="1" applyFont="1" applyFill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5" fontId="6" fillId="4" borderId="0" xfId="0" applyNumberFormat="1" applyFont="1" applyFill="1" applyAlignment="1">
      <alignment horizontal="right" vertical="center" wrapText="1"/>
    </xf>
    <xf numFmtId="165" fontId="6" fillId="3" borderId="0" xfId="0" applyNumberFormat="1" applyFont="1" applyFill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</cellXfs>
  <cellStyles count="4">
    <cellStyle name="Euro" xfId="2" xr:uid="{00000000-0005-0000-0000-000000000000}"/>
    <cellStyle name="Normal_Hoja1" xfId="3" xr:uid="{00000000-0005-0000-0000-000001000000}"/>
    <cellStyle name="Normální" xfId="0" builtinId="0"/>
    <cellStyle name="Normální 2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67"/>
  <sheetViews>
    <sheetView tabSelected="1" view="pageBreakPreview" topLeftCell="A107" zoomScaleNormal="100" zoomScaleSheetLayoutView="100" workbookViewId="0">
      <selection activeCell="B178" sqref="B178:E178"/>
    </sheetView>
  </sheetViews>
  <sheetFormatPr defaultColWidth="9.140625" defaultRowHeight="16.5" x14ac:dyDescent="0.25"/>
  <cols>
    <col min="1" max="1" width="5" style="10" bestFit="1" customWidth="1"/>
    <col min="2" max="2" width="76.28515625" style="5" customWidth="1"/>
    <col min="3" max="3" width="8" style="2" bestFit="1" customWidth="1"/>
    <col min="4" max="4" width="8" style="36" customWidth="1"/>
    <col min="5" max="5" width="6" style="5" customWidth="1"/>
    <col min="6" max="6" width="11.5703125" style="13" customWidth="1"/>
    <col min="7" max="7" width="14.5703125" style="24" customWidth="1"/>
    <col min="8" max="8" width="14.28515625" style="30" customWidth="1"/>
    <col min="9" max="16384" width="9.140625" style="1"/>
  </cols>
  <sheetData>
    <row r="1" spans="1:8" ht="27" x14ac:dyDescent="0.25">
      <c r="C1" s="6" t="s">
        <v>171</v>
      </c>
      <c r="D1" s="34" t="s">
        <v>170</v>
      </c>
      <c r="E1" s="3" t="s">
        <v>7</v>
      </c>
      <c r="F1" s="19" t="s">
        <v>30</v>
      </c>
      <c r="G1" s="23" t="s">
        <v>169</v>
      </c>
      <c r="H1" s="29" t="s">
        <v>168</v>
      </c>
    </row>
    <row r="2" spans="1:8" ht="33" customHeight="1" x14ac:dyDescent="0.25">
      <c r="B2" s="65" t="s">
        <v>2</v>
      </c>
      <c r="C2" s="65"/>
      <c r="D2" s="35"/>
    </row>
    <row r="3" spans="1:8" x14ac:dyDescent="0.25">
      <c r="A3" s="14" t="s">
        <v>16</v>
      </c>
      <c r="B3" s="3" t="s">
        <v>233</v>
      </c>
      <c r="C3" s="6">
        <v>4</v>
      </c>
      <c r="D3" s="34">
        <v>62</v>
      </c>
      <c r="E3" s="3" t="s">
        <v>1</v>
      </c>
      <c r="F3" s="19">
        <v>0</v>
      </c>
      <c r="G3" s="25">
        <f>F3*C3</f>
        <v>0</v>
      </c>
      <c r="H3" s="29">
        <f>F3*D3</f>
        <v>0</v>
      </c>
    </row>
    <row r="4" spans="1:8" x14ac:dyDescent="0.25">
      <c r="A4" s="14" t="s">
        <v>17</v>
      </c>
      <c r="B4" s="3" t="s">
        <v>234</v>
      </c>
      <c r="C4" s="6">
        <v>3</v>
      </c>
      <c r="D4" s="34">
        <v>8</v>
      </c>
      <c r="E4" s="3" t="s">
        <v>1</v>
      </c>
      <c r="F4" s="19">
        <v>0</v>
      </c>
      <c r="G4" s="25">
        <f>F4*C4</f>
        <v>0</v>
      </c>
      <c r="H4" s="29">
        <f t="shared" ref="H4:H19" si="0">F4*D4</f>
        <v>0</v>
      </c>
    </row>
    <row r="5" spans="1:8" x14ac:dyDescent="0.25">
      <c r="A5" s="14" t="s">
        <v>18</v>
      </c>
      <c r="B5" s="3" t="s">
        <v>235</v>
      </c>
      <c r="C5" s="6">
        <v>0</v>
      </c>
      <c r="D5" s="34">
        <v>5</v>
      </c>
      <c r="E5" s="3" t="s">
        <v>1</v>
      </c>
      <c r="F5" s="19">
        <v>0</v>
      </c>
      <c r="G5" s="25">
        <f t="shared" ref="G5:G8" si="1">F5*C5</f>
        <v>0</v>
      </c>
      <c r="H5" s="29">
        <f t="shared" si="0"/>
        <v>0</v>
      </c>
    </row>
    <row r="6" spans="1:8" x14ac:dyDescent="0.25">
      <c r="A6" s="14" t="s">
        <v>43</v>
      </c>
      <c r="B6" s="3" t="s">
        <v>236</v>
      </c>
      <c r="C6" s="6">
        <v>39</v>
      </c>
      <c r="D6" s="34">
        <v>35</v>
      </c>
      <c r="E6" s="3" t="s">
        <v>1</v>
      </c>
      <c r="F6" s="19">
        <v>0</v>
      </c>
      <c r="G6" s="25">
        <f t="shared" ref="G6:G7" si="2">F6*C6</f>
        <v>0</v>
      </c>
      <c r="H6" s="29">
        <f t="shared" si="0"/>
        <v>0</v>
      </c>
    </row>
    <row r="7" spans="1:8" x14ac:dyDescent="0.25">
      <c r="A7" s="14" t="s">
        <v>31</v>
      </c>
      <c r="B7" s="3" t="s">
        <v>237</v>
      </c>
      <c r="C7" s="6">
        <v>2</v>
      </c>
      <c r="D7" s="34">
        <v>1</v>
      </c>
      <c r="E7" s="3" t="s">
        <v>1</v>
      </c>
      <c r="F7" s="19">
        <v>0</v>
      </c>
      <c r="G7" s="25">
        <f t="shared" si="2"/>
        <v>0</v>
      </c>
      <c r="H7" s="29">
        <f t="shared" si="0"/>
        <v>0</v>
      </c>
    </row>
    <row r="8" spans="1:8" x14ac:dyDescent="0.25">
      <c r="A8" s="14" t="s">
        <v>44</v>
      </c>
      <c r="B8" s="3" t="s">
        <v>238</v>
      </c>
      <c r="C8" s="6">
        <v>8</v>
      </c>
      <c r="D8" s="34">
        <v>8</v>
      </c>
      <c r="E8" s="3" t="s">
        <v>1</v>
      </c>
      <c r="F8" s="19">
        <v>0</v>
      </c>
      <c r="G8" s="25">
        <f t="shared" si="1"/>
        <v>0</v>
      </c>
      <c r="H8" s="29">
        <f t="shared" si="0"/>
        <v>0</v>
      </c>
    </row>
    <row r="9" spans="1:8" x14ac:dyDescent="0.25">
      <c r="A9" s="14" t="s">
        <v>45</v>
      </c>
      <c r="B9" s="3" t="s">
        <v>239</v>
      </c>
      <c r="C9" s="6">
        <v>73</v>
      </c>
      <c r="D9" s="34">
        <v>86</v>
      </c>
      <c r="E9" s="3" t="s">
        <v>1</v>
      </c>
      <c r="F9" s="19">
        <v>0</v>
      </c>
      <c r="G9" s="25">
        <f t="shared" ref="G9" si="3">F9*C9</f>
        <v>0</v>
      </c>
      <c r="H9" s="29">
        <f t="shared" si="0"/>
        <v>0</v>
      </c>
    </row>
    <row r="10" spans="1:8" x14ac:dyDescent="0.25">
      <c r="A10" s="14" t="s">
        <v>46</v>
      </c>
      <c r="B10" s="3" t="s">
        <v>240</v>
      </c>
      <c r="C10" s="6">
        <v>23</v>
      </c>
      <c r="D10" s="34">
        <v>10</v>
      </c>
      <c r="E10" s="3" t="s">
        <v>1</v>
      </c>
      <c r="F10" s="19">
        <v>0</v>
      </c>
      <c r="G10" s="25">
        <f t="shared" ref="G10:G19" si="4">F10*C10</f>
        <v>0</v>
      </c>
      <c r="H10" s="29">
        <f t="shared" si="0"/>
        <v>0</v>
      </c>
    </row>
    <row r="11" spans="1:8" x14ac:dyDescent="0.25">
      <c r="A11" s="14" t="s">
        <v>47</v>
      </c>
      <c r="B11" s="3" t="s">
        <v>241</v>
      </c>
      <c r="C11" s="6">
        <v>19</v>
      </c>
      <c r="D11" s="34">
        <v>13</v>
      </c>
      <c r="E11" s="3" t="s">
        <v>1</v>
      </c>
      <c r="F11" s="19">
        <v>0</v>
      </c>
      <c r="G11" s="25">
        <f t="shared" si="4"/>
        <v>0</v>
      </c>
      <c r="H11" s="29">
        <f t="shared" si="0"/>
        <v>0</v>
      </c>
    </row>
    <row r="12" spans="1:8" x14ac:dyDescent="0.25">
      <c r="A12" s="14" t="s">
        <v>74</v>
      </c>
      <c r="B12" s="3" t="s">
        <v>242</v>
      </c>
      <c r="C12" s="6">
        <v>9</v>
      </c>
      <c r="D12" s="34">
        <v>13</v>
      </c>
      <c r="E12" s="3" t="s">
        <v>1</v>
      </c>
      <c r="F12" s="19">
        <v>0</v>
      </c>
      <c r="G12" s="25">
        <f t="shared" si="4"/>
        <v>0</v>
      </c>
      <c r="H12" s="29">
        <f t="shared" si="0"/>
        <v>0</v>
      </c>
    </row>
    <row r="13" spans="1:8" x14ac:dyDescent="0.25">
      <c r="A13" s="14" t="s">
        <v>75</v>
      </c>
      <c r="B13" s="3" t="s">
        <v>243</v>
      </c>
      <c r="C13" s="6">
        <v>19</v>
      </c>
      <c r="D13" s="34">
        <v>23</v>
      </c>
      <c r="E13" s="3" t="s">
        <v>1</v>
      </c>
      <c r="F13" s="19">
        <v>0</v>
      </c>
      <c r="G13" s="25">
        <f t="shared" si="4"/>
        <v>0</v>
      </c>
      <c r="H13" s="29">
        <f t="shared" si="0"/>
        <v>0</v>
      </c>
    </row>
    <row r="14" spans="1:8" x14ac:dyDescent="0.25">
      <c r="A14" s="14" t="s">
        <v>76</v>
      </c>
      <c r="B14" s="3" t="s">
        <v>244</v>
      </c>
      <c r="C14" s="6">
        <v>37</v>
      </c>
      <c r="D14" s="34">
        <v>52</v>
      </c>
      <c r="E14" s="3" t="s">
        <v>1</v>
      </c>
      <c r="F14" s="19">
        <v>0</v>
      </c>
      <c r="G14" s="25">
        <f t="shared" si="4"/>
        <v>0</v>
      </c>
      <c r="H14" s="29">
        <f t="shared" si="0"/>
        <v>0</v>
      </c>
    </row>
    <row r="15" spans="1:8" x14ac:dyDescent="0.25">
      <c r="A15" s="14" t="s">
        <v>77</v>
      </c>
      <c r="B15" s="3" t="s">
        <v>245</v>
      </c>
      <c r="C15" s="6">
        <v>6</v>
      </c>
      <c r="D15" s="34">
        <v>2</v>
      </c>
      <c r="E15" s="3" t="s">
        <v>1</v>
      </c>
      <c r="F15" s="19">
        <v>0</v>
      </c>
      <c r="G15" s="25">
        <f t="shared" si="4"/>
        <v>0</v>
      </c>
      <c r="H15" s="29">
        <f t="shared" si="0"/>
        <v>0</v>
      </c>
    </row>
    <row r="16" spans="1:8" x14ac:dyDescent="0.25">
      <c r="A16" s="14" t="s">
        <v>78</v>
      </c>
      <c r="B16" s="3" t="s">
        <v>246</v>
      </c>
      <c r="C16" s="6">
        <v>20</v>
      </c>
      <c r="D16" s="34">
        <v>20</v>
      </c>
      <c r="E16" s="3" t="s">
        <v>1</v>
      </c>
      <c r="F16" s="19">
        <v>0</v>
      </c>
      <c r="G16" s="25">
        <f t="shared" ref="G16" si="5">F16*C16</f>
        <v>0</v>
      </c>
      <c r="H16" s="29">
        <f t="shared" si="0"/>
        <v>0</v>
      </c>
    </row>
    <row r="17" spans="1:9" x14ac:dyDescent="0.25">
      <c r="A17" s="14" t="s">
        <v>108</v>
      </c>
      <c r="B17" s="3" t="s">
        <v>255</v>
      </c>
      <c r="C17" s="6">
        <v>19</v>
      </c>
      <c r="D17" s="34">
        <v>10</v>
      </c>
      <c r="E17" s="3" t="s">
        <v>1</v>
      </c>
      <c r="F17" s="19">
        <v>0</v>
      </c>
      <c r="G17" s="25">
        <f t="shared" si="4"/>
        <v>0</v>
      </c>
      <c r="H17" s="29">
        <f t="shared" si="0"/>
        <v>0</v>
      </c>
    </row>
    <row r="18" spans="1:9" x14ac:dyDescent="0.25">
      <c r="A18" s="14" t="s">
        <v>147</v>
      </c>
      <c r="B18" s="3" t="s">
        <v>256</v>
      </c>
      <c r="C18" s="6">
        <v>13</v>
      </c>
      <c r="D18" s="34">
        <v>23</v>
      </c>
      <c r="E18" s="3" t="s">
        <v>1</v>
      </c>
      <c r="F18" s="19">
        <v>0</v>
      </c>
      <c r="G18" s="25">
        <f t="shared" si="4"/>
        <v>0</v>
      </c>
      <c r="H18" s="29">
        <f t="shared" si="0"/>
        <v>0</v>
      </c>
    </row>
    <row r="19" spans="1:9" x14ac:dyDescent="0.25">
      <c r="A19" s="14" t="s">
        <v>148</v>
      </c>
      <c r="B19" s="3" t="s">
        <v>331</v>
      </c>
      <c r="C19" s="6">
        <v>1</v>
      </c>
      <c r="D19" s="34">
        <v>0</v>
      </c>
      <c r="E19" s="3" t="s">
        <v>1</v>
      </c>
      <c r="F19" s="19">
        <v>0</v>
      </c>
      <c r="G19" s="25">
        <f t="shared" si="4"/>
        <v>0</v>
      </c>
      <c r="H19" s="29">
        <f t="shared" si="0"/>
        <v>0</v>
      </c>
    </row>
    <row r="20" spans="1:9" x14ac:dyDescent="0.25">
      <c r="C20" s="7"/>
      <c r="G20" s="26"/>
    </row>
    <row r="21" spans="1:9" ht="27.75" customHeight="1" x14ac:dyDescent="0.25">
      <c r="A21" s="15"/>
      <c r="B21" s="65" t="s">
        <v>3</v>
      </c>
      <c r="C21" s="65"/>
      <c r="D21" s="35"/>
      <c r="E21" s="11"/>
      <c r="F21" s="20"/>
      <c r="G21" s="27"/>
      <c r="H21" s="31"/>
    </row>
    <row r="22" spans="1:9" ht="27" x14ac:dyDescent="0.25">
      <c r="A22" s="14" t="s">
        <v>10</v>
      </c>
      <c r="B22" s="3" t="s">
        <v>326</v>
      </c>
      <c r="C22" s="6">
        <v>12</v>
      </c>
      <c r="D22" s="34">
        <v>15</v>
      </c>
      <c r="E22" s="3" t="s">
        <v>1</v>
      </c>
      <c r="F22" s="19">
        <v>0</v>
      </c>
      <c r="G22" s="25">
        <f t="shared" ref="G22:G61" si="6">F22*C22</f>
        <v>0</v>
      </c>
      <c r="H22" s="29">
        <f t="shared" ref="H22:H69" si="7">F22*D22</f>
        <v>0</v>
      </c>
      <c r="I22" s="5"/>
    </row>
    <row r="23" spans="1:9" ht="27" x14ac:dyDescent="0.25">
      <c r="A23" s="14" t="s">
        <v>11</v>
      </c>
      <c r="B23" s="3" t="s">
        <v>325</v>
      </c>
      <c r="C23" s="6">
        <v>9</v>
      </c>
      <c r="D23" s="34">
        <v>0</v>
      </c>
      <c r="E23" s="3" t="s">
        <v>1</v>
      </c>
      <c r="F23" s="19">
        <v>0</v>
      </c>
      <c r="G23" s="25">
        <f t="shared" ref="G23" si="8">F23*C23</f>
        <v>0</v>
      </c>
      <c r="H23" s="29">
        <f t="shared" ref="H23" si="9">F23*D23</f>
        <v>0</v>
      </c>
      <c r="I23" s="5"/>
    </row>
    <row r="24" spans="1:9" ht="27" x14ac:dyDescent="0.25">
      <c r="A24" s="14" t="s">
        <v>12</v>
      </c>
      <c r="B24" s="3" t="s">
        <v>247</v>
      </c>
      <c r="C24" s="6">
        <v>76</v>
      </c>
      <c r="D24" s="34">
        <v>51</v>
      </c>
      <c r="E24" s="3" t="s">
        <v>1</v>
      </c>
      <c r="F24" s="19">
        <v>0</v>
      </c>
      <c r="G24" s="25">
        <f t="shared" si="6"/>
        <v>0</v>
      </c>
      <c r="H24" s="29">
        <f t="shared" si="7"/>
        <v>0</v>
      </c>
      <c r="I24" s="5"/>
    </row>
    <row r="25" spans="1:9" ht="27" x14ac:dyDescent="0.25">
      <c r="A25" s="14" t="s">
        <v>13</v>
      </c>
      <c r="B25" s="3" t="s">
        <v>48</v>
      </c>
      <c r="C25" s="6">
        <v>47</v>
      </c>
      <c r="D25" s="34">
        <v>20</v>
      </c>
      <c r="E25" s="3" t="s">
        <v>1</v>
      </c>
      <c r="F25" s="19">
        <v>0</v>
      </c>
      <c r="G25" s="25">
        <f t="shared" ref="G25:G27" si="10">F25*C25</f>
        <v>0</v>
      </c>
      <c r="H25" s="29">
        <f t="shared" si="7"/>
        <v>0</v>
      </c>
      <c r="I25" s="5"/>
    </row>
    <row r="26" spans="1:9" ht="27" x14ac:dyDescent="0.25">
      <c r="A26" s="14" t="s">
        <v>14</v>
      </c>
      <c r="B26" s="3" t="s">
        <v>248</v>
      </c>
      <c r="C26" s="6">
        <v>45</v>
      </c>
      <c r="D26" s="34">
        <v>4</v>
      </c>
      <c r="E26" s="3" t="s">
        <v>1</v>
      </c>
      <c r="F26" s="19">
        <v>0</v>
      </c>
      <c r="G26" s="25">
        <f t="shared" si="10"/>
        <v>0</v>
      </c>
      <c r="H26" s="29">
        <f t="shared" si="7"/>
        <v>0</v>
      </c>
      <c r="I26" s="5"/>
    </row>
    <row r="27" spans="1:9" ht="27" x14ac:dyDescent="0.25">
      <c r="A27" s="14" t="s">
        <v>19</v>
      </c>
      <c r="B27" s="3" t="s">
        <v>249</v>
      </c>
      <c r="C27" s="6">
        <v>4</v>
      </c>
      <c r="D27" s="34">
        <v>6</v>
      </c>
      <c r="E27" s="3" t="s">
        <v>1</v>
      </c>
      <c r="F27" s="19">
        <v>0</v>
      </c>
      <c r="G27" s="25">
        <f t="shared" si="10"/>
        <v>0</v>
      </c>
      <c r="H27" s="29">
        <f t="shared" si="7"/>
        <v>0</v>
      </c>
      <c r="I27" s="5"/>
    </row>
    <row r="28" spans="1:9" ht="27" x14ac:dyDescent="0.25">
      <c r="A28" s="14" t="s">
        <v>20</v>
      </c>
      <c r="B28" s="3" t="s">
        <v>251</v>
      </c>
      <c r="C28" s="6">
        <v>4</v>
      </c>
      <c r="D28" s="34">
        <v>3</v>
      </c>
      <c r="E28" s="3" t="s">
        <v>1</v>
      </c>
      <c r="F28" s="19">
        <v>0</v>
      </c>
      <c r="G28" s="25">
        <f t="shared" ref="G28" si="11">F28*C28</f>
        <v>0</v>
      </c>
      <c r="H28" s="29">
        <f t="shared" ref="H28" si="12">F28*D28</f>
        <v>0</v>
      </c>
      <c r="I28" s="5"/>
    </row>
    <row r="29" spans="1:9" x14ac:dyDescent="0.25">
      <c r="A29" s="14" t="s">
        <v>21</v>
      </c>
      <c r="B29" s="3" t="s">
        <v>250</v>
      </c>
      <c r="C29" s="6">
        <v>1</v>
      </c>
      <c r="D29" s="34">
        <v>22</v>
      </c>
      <c r="E29" s="3" t="s">
        <v>1</v>
      </c>
      <c r="F29" s="19">
        <v>0</v>
      </c>
      <c r="G29" s="25">
        <f t="shared" ref="G29" si="13">F29*C29</f>
        <v>0</v>
      </c>
      <c r="H29" s="29">
        <f t="shared" ref="H29" si="14">F29*D29</f>
        <v>0</v>
      </c>
      <c r="I29" s="5"/>
    </row>
    <row r="30" spans="1:9" x14ac:dyDescent="0.25">
      <c r="A30" s="14" t="s">
        <v>22</v>
      </c>
      <c r="B30" s="3" t="s">
        <v>252</v>
      </c>
      <c r="C30" s="6">
        <v>0</v>
      </c>
      <c r="D30" s="34">
        <v>3</v>
      </c>
      <c r="E30" s="3" t="s">
        <v>1</v>
      </c>
      <c r="F30" s="19">
        <v>0</v>
      </c>
      <c r="G30" s="25">
        <f t="shared" ref="G30:G31" si="15">F30*C30</f>
        <v>0</v>
      </c>
      <c r="H30" s="29">
        <f t="shared" ref="H30:H31" si="16">F30*D30</f>
        <v>0</v>
      </c>
      <c r="I30" s="5"/>
    </row>
    <row r="31" spans="1:9" x14ac:dyDescent="0.25">
      <c r="A31" s="14" t="s">
        <v>23</v>
      </c>
      <c r="B31" s="3" t="s">
        <v>253</v>
      </c>
      <c r="C31" s="6">
        <v>1</v>
      </c>
      <c r="D31" s="34">
        <v>8</v>
      </c>
      <c r="E31" s="3" t="s">
        <v>1</v>
      </c>
      <c r="F31" s="19">
        <v>0</v>
      </c>
      <c r="G31" s="25">
        <f t="shared" si="15"/>
        <v>0</v>
      </c>
      <c r="H31" s="29">
        <f t="shared" si="16"/>
        <v>0</v>
      </c>
      <c r="I31" s="5"/>
    </row>
    <row r="32" spans="1:9" x14ac:dyDescent="0.25">
      <c r="A32" s="14" t="s">
        <v>24</v>
      </c>
      <c r="B32" s="3" t="s">
        <v>254</v>
      </c>
      <c r="C32" s="6">
        <v>1</v>
      </c>
      <c r="D32" s="34">
        <v>2</v>
      </c>
      <c r="E32" s="3" t="s">
        <v>1</v>
      </c>
      <c r="F32" s="19">
        <v>0</v>
      </c>
      <c r="G32" s="25">
        <f t="shared" ref="G32:G33" si="17">F32*C32</f>
        <v>0</v>
      </c>
      <c r="H32" s="29">
        <f t="shared" ref="H32:H33" si="18">F32*D32</f>
        <v>0</v>
      </c>
      <c r="I32" s="5"/>
    </row>
    <row r="33" spans="1:9" x14ac:dyDescent="0.25">
      <c r="A33" s="14" t="s">
        <v>289</v>
      </c>
      <c r="B33" s="3" t="s">
        <v>257</v>
      </c>
      <c r="C33" s="6">
        <v>9</v>
      </c>
      <c r="D33" s="34">
        <v>1</v>
      </c>
      <c r="E33" s="3" t="s">
        <v>1</v>
      </c>
      <c r="F33" s="19">
        <v>0</v>
      </c>
      <c r="G33" s="25">
        <f t="shared" si="17"/>
        <v>0</v>
      </c>
      <c r="H33" s="29">
        <f t="shared" si="18"/>
        <v>0</v>
      </c>
      <c r="I33" s="5"/>
    </row>
    <row r="34" spans="1:9" x14ac:dyDescent="0.25">
      <c r="A34" s="14" t="s">
        <v>290</v>
      </c>
      <c r="B34" s="3" t="s">
        <v>328</v>
      </c>
      <c r="C34" s="6">
        <v>3</v>
      </c>
      <c r="D34" s="34">
        <v>0</v>
      </c>
      <c r="E34" s="3" t="s">
        <v>1</v>
      </c>
      <c r="F34" s="19">
        <v>0</v>
      </c>
      <c r="G34" s="25">
        <f t="shared" ref="G34" si="19">F34*C34</f>
        <v>0</v>
      </c>
      <c r="H34" s="29">
        <f t="shared" ref="H34" si="20">F34*D34</f>
        <v>0</v>
      </c>
      <c r="I34" s="5"/>
    </row>
    <row r="35" spans="1:9" ht="40.5" x14ac:dyDescent="0.25">
      <c r="A35" s="14" t="s">
        <v>291</v>
      </c>
      <c r="B35" s="3" t="s">
        <v>50</v>
      </c>
      <c r="C35" s="6">
        <v>48</v>
      </c>
      <c r="D35" s="34">
        <v>0</v>
      </c>
      <c r="E35" s="3" t="s">
        <v>1</v>
      </c>
      <c r="F35" s="19">
        <v>0</v>
      </c>
      <c r="G35" s="25">
        <f t="shared" si="6"/>
        <v>0</v>
      </c>
      <c r="H35" s="29">
        <f t="shared" si="7"/>
        <v>0</v>
      </c>
      <c r="I35" s="5"/>
    </row>
    <row r="36" spans="1:9" ht="40.5" x14ac:dyDescent="0.25">
      <c r="A36" s="14" t="s">
        <v>292</v>
      </c>
      <c r="B36" s="3" t="s">
        <v>49</v>
      </c>
      <c r="C36" s="6">
        <v>22</v>
      </c>
      <c r="D36" s="34">
        <v>0</v>
      </c>
      <c r="E36" s="3" t="s">
        <v>1</v>
      </c>
      <c r="F36" s="19">
        <v>0</v>
      </c>
      <c r="G36" s="25">
        <f t="shared" si="6"/>
        <v>0</v>
      </c>
      <c r="H36" s="29">
        <f t="shared" si="7"/>
        <v>0</v>
      </c>
      <c r="I36" s="5"/>
    </row>
    <row r="37" spans="1:9" ht="27" x14ac:dyDescent="0.25">
      <c r="A37" s="14" t="s">
        <v>293</v>
      </c>
      <c r="B37" s="3" t="s">
        <v>154</v>
      </c>
      <c r="C37" s="6">
        <v>48</v>
      </c>
      <c r="D37" s="34">
        <v>0</v>
      </c>
      <c r="E37" s="3" t="s">
        <v>1</v>
      </c>
      <c r="F37" s="19">
        <v>0</v>
      </c>
      <c r="G37" s="25">
        <f t="shared" ref="G37" si="21">F37*C37</f>
        <v>0</v>
      </c>
      <c r="H37" s="29">
        <f t="shared" si="7"/>
        <v>0</v>
      </c>
      <c r="I37" s="5"/>
    </row>
    <row r="38" spans="1:9" ht="27" x14ac:dyDescent="0.25">
      <c r="A38" s="14" t="s">
        <v>294</v>
      </c>
      <c r="B38" s="3" t="s">
        <v>284</v>
      </c>
      <c r="C38" s="6">
        <v>12</v>
      </c>
      <c r="D38" s="34"/>
      <c r="E38" s="3" t="s">
        <v>1</v>
      </c>
      <c r="F38" s="19">
        <v>0</v>
      </c>
      <c r="G38" s="25">
        <f t="shared" ref="G38" si="22">F38*C38</f>
        <v>0</v>
      </c>
      <c r="H38" s="29">
        <f t="shared" ref="H38" si="23">F38*D38</f>
        <v>0</v>
      </c>
      <c r="I38" s="5"/>
    </row>
    <row r="39" spans="1:9" ht="27" x14ac:dyDescent="0.25">
      <c r="A39" s="14" t="s">
        <v>295</v>
      </c>
      <c r="B39" s="3" t="s">
        <v>285</v>
      </c>
      <c r="C39" s="6">
        <v>712</v>
      </c>
      <c r="D39" s="34">
        <v>315</v>
      </c>
      <c r="E39" s="3" t="s">
        <v>1</v>
      </c>
      <c r="F39" s="19">
        <v>0</v>
      </c>
      <c r="G39" s="25">
        <f t="shared" si="6"/>
        <v>0</v>
      </c>
      <c r="H39" s="29">
        <f t="shared" si="7"/>
        <v>0</v>
      </c>
    </row>
    <row r="40" spans="1:9" ht="40.5" x14ac:dyDescent="0.25">
      <c r="A40" s="14" t="s">
        <v>296</v>
      </c>
      <c r="B40" s="3" t="s">
        <v>286</v>
      </c>
      <c r="C40" s="6">
        <v>48</v>
      </c>
      <c r="D40" s="34">
        <v>18</v>
      </c>
      <c r="E40" s="3" t="s">
        <v>1</v>
      </c>
      <c r="F40" s="19">
        <v>0</v>
      </c>
      <c r="G40" s="25">
        <f t="shared" ref="G40" si="24">F40*C40</f>
        <v>0</v>
      </c>
      <c r="H40" s="29">
        <f t="shared" ref="H40" si="25">F40*D40</f>
        <v>0</v>
      </c>
    </row>
    <row r="41" spans="1:9" ht="40.5" x14ac:dyDescent="0.25">
      <c r="A41" s="14" t="s">
        <v>297</v>
      </c>
      <c r="B41" s="3" t="s">
        <v>287</v>
      </c>
      <c r="C41" s="6">
        <v>3</v>
      </c>
      <c r="D41" s="34">
        <v>0</v>
      </c>
      <c r="E41" s="3" t="s">
        <v>1</v>
      </c>
      <c r="F41" s="19">
        <v>0</v>
      </c>
      <c r="G41" s="25">
        <f t="shared" ref="G41" si="26">F41*C41</f>
        <v>0</v>
      </c>
      <c r="H41" s="29">
        <f t="shared" ref="H41" si="27">F41*D41</f>
        <v>0</v>
      </c>
    </row>
    <row r="42" spans="1:9" ht="40.5" x14ac:dyDescent="0.25">
      <c r="A42" s="14" t="s">
        <v>298</v>
      </c>
      <c r="B42" s="3" t="s">
        <v>51</v>
      </c>
      <c r="C42" s="6">
        <v>35</v>
      </c>
      <c r="D42" s="34">
        <v>0</v>
      </c>
      <c r="E42" s="3" t="s">
        <v>1</v>
      </c>
      <c r="F42" s="19">
        <v>0</v>
      </c>
      <c r="G42" s="25">
        <f t="shared" ref="G42:G43" si="28">F42*C42</f>
        <v>0</v>
      </c>
      <c r="H42" s="29">
        <f t="shared" si="7"/>
        <v>0</v>
      </c>
      <c r="I42" s="5"/>
    </row>
    <row r="43" spans="1:9" x14ac:dyDescent="0.25">
      <c r="A43" s="14" t="s">
        <v>299</v>
      </c>
      <c r="B43" s="3" t="s">
        <v>259</v>
      </c>
      <c r="C43" s="6">
        <v>0</v>
      </c>
      <c r="D43" s="34">
        <v>50</v>
      </c>
      <c r="E43" s="3" t="s">
        <v>1</v>
      </c>
      <c r="F43" s="19">
        <v>0</v>
      </c>
      <c r="G43" s="25">
        <f t="shared" si="28"/>
        <v>0</v>
      </c>
      <c r="H43" s="29">
        <f t="shared" ref="H43" si="29">F43*D43</f>
        <v>0</v>
      </c>
      <c r="I43" s="5"/>
    </row>
    <row r="44" spans="1:9" x14ac:dyDescent="0.25">
      <c r="A44" s="14" t="s">
        <v>300</v>
      </c>
      <c r="B44" s="3" t="s">
        <v>258</v>
      </c>
      <c r="C44" s="6">
        <v>1</v>
      </c>
      <c r="D44" s="34">
        <v>4</v>
      </c>
      <c r="E44" s="3" t="s">
        <v>1</v>
      </c>
      <c r="F44" s="19">
        <v>0</v>
      </c>
      <c r="G44" s="25">
        <f t="shared" ref="G44:G48" si="30">F44*C44</f>
        <v>0</v>
      </c>
      <c r="H44" s="29">
        <f t="shared" si="7"/>
        <v>0</v>
      </c>
      <c r="I44" s="5"/>
    </row>
    <row r="45" spans="1:9" ht="27" x14ac:dyDescent="0.25">
      <c r="A45" s="14" t="s">
        <v>301</v>
      </c>
      <c r="B45" s="3" t="s">
        <v>266</v>
      </c>
      <c r="C45" s="6">
        <v>18</v>
      </c>
      <c r="D45" s="34">
        <v>14</v>
      </c>
      <c r="E45" s="3" t="s">
        <v>1</v>
      </c>
      <c r="F45" s="19">
        <v>0</v>
      </c>
      <c r="G45" s="25">
        <f t="shared" si="30"/>
        <v>0</v>
      </c>
      <c r="H45" s="29">
        <f t="shared" ref="H45:H48" si="31">F45*D45</f>
        <v>0</v>
      </c>
      <c r="I45" s="5"/>
    </row>
    <row r="46" spans="1:9" x14ac:dyDescent="0.25">
      <c r="A46" s="14" t="s">
        <v>302</v>
      </c>
      <c r="B46" s="3" t="s">
        <v>267</v>
      </c>
      <c r="C46" s="6">
        <v>0</v>
      </c>
      <c r="D46" s="34">
        <v>3</v>
      </c>
      <c r="E46" s="3" t="s">
        <v>1</v>
      </c>
      <c r="F46" s="19">
        <v>0</v>
      </c>
      <c r="G46" s="25">
        <f t="shared" si="30"/>
        <v>0</v>
      </c>
      <c r="H46" s="29">
        <f t="shared" si="31"/>
        <v>0</v>
      </c>
      <c r="I46" s="5"/>
    </row>
    <row r="47" spans="1:9" x14ac:dyDescent="0.25">
      <c r="A47" s="14" t="s">
        <v>303</v>
      </c>
      <c r="B47" s="3" t="s">
        <v>268</v>
      </c>
      <c r="C47" s="6">
        <v>14</v>
      </c>
      <c r="D47" s="34">
        <v>14</v>
      </c>
      <c r="E47" s="3" t="s">
        <v>1</v>
      </c>
      <c r="F47" s="19">
        <v>0</v>
      </c>
      <c r="G47" s="25">
        <f t="shared" si="30"/>
        <v>0</v>
      </c>
      <c r="H47" s="29">
        <f t="shared" si="31"/>
        <v>0</v>
      </c>
      <c r="I47" s="5"/>
    </row>
    <row r="48" spans="1:9" x14ac:dyDescent="0.25">
      <c r="A48" s="14" t="s">
        <v>304</v>
      </c>
      <c r="B48" s="3" t="s">
        <v>270</v>
      </c>
      <c r="C48" s="6">
        <v>0</v>
      </c>
      <c r="D48" s="34">
        <v>3</v>
      </c>
      <c r="E48" s="3" t="s">
        <v>1</v>
      </c>
      <c r="F48" s="19">
        <v>0</v>
      </c>
      <c r="G48" s="25">
        <f t="shared" si="30"/>
        <v>0</v>
      </c>
      <c r="H48" s="29">
        <f t="shared" si="31"/>
        <v>0</v>
      </c>
      <c r="I48" s="5"/>
    </row>
    <row r="49" spans="1:9" x14ac:dyDescent="0.25">
      <c r="A49" s="14" t="s">
        <v>305</v>
      </c>
      <c r="B49" s="3" t="s">
        <v>155</v>
      </c>
      <c r="C49" s="6">
        <v>0</v>
      </c>
      <c r="D49" s="34">
        <v>6</v>
      </c>
      <c r="E49" s="3" t="s">
        <v>1</v>
      </c>
      <c r="F49" s="19">
        <v>0</v>
      </c>
      <c r="G49" s="25">
        <f t="shared" ref="G49" si="32">F49*C49</f>
        <v>0</v>
      </c>
      <c r="H49" s="29">
        <f t="shared" si="7"/>
        <v>0</v>
      </c>
      <c r="I49" s="5"/>
    </row>
    <row r="50" spans="1:9" x14ac:dyDescent="0.25">
      <c r="A50" s="14" t="s">
        <v>306</v>
      </c>
      <c r="B50" s="3" t="s">
        <v>265</v>
      </c>
      <c r="C50" s="6">
        <v>0</v>
      </c>
      <c r="D50" s="34">
        <v>3</v>
      </c>
      <c r="E50" s="3" t="s">
        <v>1</v>
      </c>
      <c r="F50" s="19">
        <v>0</v>
      </c>
      <c r="G50" s="25">
        <f t="shared" ref="G50" si="33">F50*C50</f>
        <v>0</v>
      </c>
      <c r="H50" s="29">
        <f t="shared" ref="H50" si="34">F50*D50</f>
        <v>0</v>
      </c>
      <c r="I50" s="5"/>
    </row>
    <row r="51" spans="1:9" x14ac:dyDescent="0.25">
      <c r="A51" s="14" t="s">
        <v>307</v>
      </c>
      <c r="B51" s="3" t="s">
        <v>52</v>
      </c>
      <c r="C51" s="6">
        <v>12</v>
      </c>
      <c r="D51" s="34">
        <v>0</v>
      </c>
      <c r="E51" s="3" t="s">
        <v>1</v>
      </c>
      <c r="F51" s="19">
        <v>0</v>
      </c>
      <c r="G51" s="25">
        <f t="shared" si="6"/>
        <v>0</v>
      </c>
      <c r="H51" s="29">
        <f t="shared" si="7"/>
        <v>0</v>
      </c>
      <c r="I51" s="5"/>
    </row>
    <row r="52" spans="1:9" ht="27" x14ac:dyDescent="0.25">
      <c r="A52" s="14" t="s">
        <v>308</v>
      </c>
      <c r="B52" s="3" t="s">
        <v>339</v>
      </c>
      <c r="C52" s="6">
        <v>3</v>
      </c>
      <c r="D52" s="34">
        <v>2</v>
      </c>
      <c r="E52" s="3" t="s">
        <v>1</v>
      </c>
      <c r="F52" s="19">
        <v>0</v>
      </c>
      <c r="G52" s="25">
        <f t="shared" ref="G52" si="35">F52*C52</f>
        <v>0</v>
      </c>
      <c r="H52" s="29">
        <f t="shared" si="7"/>
        <v>0</v>
      </c>
      <c r="I52" s="5"/>
    </row>
    <row r="53" spans="1:9" x14ac:dyDescent="0.25">
      <c r="A53" s="14" t="s">
        <v>309</v>
      </c>
      <c r="B53" s="3" t="s">
        <v>146</v>
      </c>
      <c r="C53" s="6">
        <v>3</v>
      </c>
      <c r="D53" s="34">
        <v>1</v>
      </c>
      <c r="E53" s="3" t="s">
        <v>1</v>
      </c>
      <c r="F53" s="19">
        <v>0</v>
      </c>
      <c r="G53" s="25">
        <f t="shared" ref="G53" si="36">F53*C53</f>
        <v>0</v>
      </c>
      <c r="H53" s="29">
        <f t="shared" si="7"/>
        <v>0</v>
      </c>
      <c r="I53" s="5"/>
    </row>
    <row r="54" spans="1:9" x14ac:dyDescent="0.25">
      <c r="A54" s="14" t="s">
        <v>310</v>
      </c>
      <c r="B54" s="3" t="s">
        <v>110</v>
      </c>
      <c r="C54" s="6">
        <v>2</v>
      </c>
      <c r="D54" s="34">
        <v>2</v>
      </c>
      <c r="E54" s="3" t="s">
        <v>1</v>
      </c>
      <c r="F54" s="19">
        <v>0</v>
      </c>
      <c r="G54" s="25">
        <f t="shared" si="6"/>
        <v>0</v>
      </c>
      <c r="H54" s="29">
        <f t="shared" si="7"/>
        <v>0</v>
      </c>
      <c r="I54" s="5"/>
    </row>
    <row r="55" spans="1:9" x14ac:dyDescent="0.25">
      <c r="A55" s="14" t="s">
        <v>311</v>
      </c>
      <c r="B55" s="3" t="s">
        <v>53</v>
      </c>
      <c r="C55" s="6">
        <v>0</v>
      </c>
      <c r="D55" s="34">
        <v>1</v>
      </c>
      <c r="E55" s="3" t="s">
        <v>1</v>
      </c>
      <c r="F55" s="19">
        <v>0</v>
      </c>
      <c r="G55" s="25">
        <f t="shared" ref="G55" si="37">F55*C55</f>
        <v>0</v>
      </c>
      <c r="H55" s="29">
        <f t="shared" si="7"/>
        <v>0</v>
      </c>
      <c r="I55" s="5"/>
    </row>
    <row r="56" spans="1:9" x14ac:dyDescent="0.25">
      <c r="A56" s="14" t="s">
        <v>312</v>
      </c>
      <c r="B56" s="3" t="s">
        <v>109</v>
      </c>
      <c r="C56" s="6">
        <v>0</v>
      </c>
      <c r="D56" s="34">
        <v>1</v>
      </c>
      <c r="E56" s="3" t="s">
        <v>1</v>
      </c>
      <c r="F56" s="19">
        <v>0</v>
      </c>
      <c r="G56" s="25">
        <f t="shared" ref="G56:G58" si="38">F56*C56</f>
        <v>0</v>
      </c>
      <c r="H56" s="29">
        <f t="shared" si="7"/>
        <v>0</v>
      </c>
    </row>
    <row r="57" spans="1:9" x14ac:dyDescent="0.25">
      <c r="A57" s="14" t="s">
        <v>313</v>
      </c>
      <c r="B57" s="3" t="s">
        <v>260</v>
      </c>
      <c r="C57" s="6">
        <v>14</v>
      </c>
      <c r="D57" s="34">
        <v>14</v>
      </c>
      <c r="E57" s="3" t="s">
        <v>1</v>
      </c>
      <c r="F57" s="19">
        <v>0</v>
      </c>
      <c r="G57" s="25">
        <f t="shared" ref="G57" si="39">F57*C57</f>
        <v>0</v>
      </c>
      <c r="H57" s="29">
        <f t="shared" ref="H57" si="40">F57*D57</f>
        <v>0</v>
      </c>
    </row>
    <row r="58" spans="1:9" x14ac:dyDescent="0.25">
      <c r="A58" s="14" t="s">
        <v>314</v>
      </c>
      <c r="B58" s="3" t="s">
        <v>111</v>
      </c>
      <c r="C58" s="6">
        <v>2</v>
      </c>
      <c r="D58" s="34">
        <v>11</v>
      </c>
      <c r="E58" s="3" t="s">
        <v>1</v>
      </c>
      <c r="F58" s="19">
        <v>0</v>
      </c>
      <c r="G58" s="25">
        <f t="shared" si="38"/>
        <v>0</v>
      </c>
      <c r="H58" s="29">
        <f t="shared" si="7"/>
        <v>0</v>
      </c>
    </row>
    <row r="59" spans="1:9" x14ac:dyDescent="0.25">
      <c r="A59" s="14" t="s">
        <v>315</v>
      </c>
      <c r="B59" s="3" t="s">
        <v>54</v>
      </c>
      <c r="C59" s="6">
        <v>0</v>
      </c>
      <c r="D59" s="34">
        <v>3</v>
      </c>
      <c r="E59" s="3" t="s">
        <v>1</v>
      </c>
      <c r="F59" s="19">
        <v>0</v>
      </c>
      <c r="G59" s="25">
        <f t="shared" si="6"/>
        <v>0</v>
      </c>
      <c r="H59" s="29">
        <f t="shared" si="7"/>
        <v>0</v>
      </c>
    </row>
    <row r="60" spans="1:9" ht="27" x14ac:dyDescent="0.25">
      <c r="A60" s="14" t="s">
        <v>316</v>
      </c>
      <c r="B60" s="3" t="s">
        <v>55</v>
      </c>
      <c r="C60" s="6">
        <v>0</v>
      </c>
      <c r="D60" s="34">
        <v>3</v>
      </c>
      <c r="E60" s="3" t="s">
        <v>1</v>
      </c>
      <c r="F60" s="19">
        <v>0</v>
      </c>
      <c r="G60" s="25">
        <f t="shared" ref="G60" si="41">F60*C60</f>
        <v>0</v>
      </c>
      <c r="H60" s="29">
        <f t="shared" si="7"/>
        <v>0</v>
      </c>
    </row>
    <row r="61" spans="1:9" ht="27" x14ac:dyDescent="0.25">
      <c r="A61" s="14" t="s">
        <v>317</v>
      </c>
      <c r="B61" s="3" t="s">
        <v>56</v>
      </c>
      <c r="C61" s="6">
        <v>4</v>
      </c>
      <c r="D61" s="34">
        <v>8</v>
      </c>
      <c r="E61" s="3" t="s">
        <v>1</v>
      </c>
      <c r="F61" s="19">
        <v>0</v>
      </c>
      <c r="G61" s="25">
        <f t="shared" si="6"/>
        <v>0</v>
      </c>
      <c r="H61" s="29">
        <f t="shared" si="7"/>
        <v>0</v>
      </c>
    </row>
    <row r="62" spans="1:9" x14ac:dyDescent="0.25">
      <c r="A62" s="14" t="s">
        <v>318</v>
      </c>
      <c r="B62" s="3" t="s">
        <v>57</v>
      </c>
      <c r="C62" s="6">
        <v>25</v>
      </c>
      <c r="D62" s="34">
        <v>1</v>
      </c>
      <c r="E62" s="3" t="s">
        <v>1</v>
      </c>
      <c r="F62" s="19">
        <v>0</v>
      </c>
      <c r="G62" s="25">
        <f t="shared" ref="G62" si="42">F62*C62</f>
        <v>0</v>
      </c>
      <c r="H62" s="29">
        <f t="shared" si="7"/>
        <v>0</v>
      </c>
    </row>
    <row r="63" spans="1:9" ht="27" x14ac:dyDescent="0.25">
      <c r="A63" s="14" t="s">
        <v>319</v>
      </c>
      <c r="B63" s="3" t="s">
        <v>269</v>
      </c>
      <c r="C63" s="6">
        <v>2</v>
      </c>
      <c r="D63" s="34">
        <v>0</v>
      </c>
      <c r="E63" s="3" t="s">
        <v>1</v>
      </c>
      <c r="F63" s="19">
        <v>0</v>
      </c>
      <c r="G63" s="25">
        <f t="shared" ref="G63:G69" si="43">F63*C63</f>
        <v>0</v>
      </c>
      <c r="H63" s="29">
        <f t="shared" si="7"/>
        <v>0</v>
      </c>
    </row>
    <row r="64" spans="1:9" x14ac:dyDescent="0.25">
      <c r="A64" s="14" t="s">
        <v>320</v>
      </c>
      <c r="B64" s="3" t="s">
        <v>271</v>
      </c>
      <c r="C64" s="6">
        <v>0</v>
      </c>
      <c r="D64" s="34">
        <v>2</v>
      </c>
      <c r="E64" s="3" t="s">
        <v>1</v>
      </c>
      <c r="F64" s="19">
        <v>0</v>
      </c>
      <c r="G64" s="25">
        <f t="shared" si="43"/>
        <v>0</v>
      </c>
      <c r="H64" s="29">
        <f t="shared" si="7"/>
        <v>0</v>
      </c>
    </row>
    <row r="65" spans="1:8" x14ac:dyDescent="0.25">
      <c r="A65" s="14" t="s">
        <v>321</v>
      </c>
      <c r="B65" s="3" t="s">
        <v>338</v>
      </c>
      <c r="C65" s="6">
        <v>0</v>
      </c>
      <c r="D65" s="34">
        <v>1</v>
      </c>
      <c r="E65" s="3" t="s">
        <v>1</v>
      </c>
      <c r="F65" s="19">
        <v>0</v>
      </c>
      <c r="G65" s="25">
        <f t="shared" ref="G65" si="44">F65*C65</f>
        <v>0</v>
      </c>
      <c r="H65" s="29">
        <f t="shared" ref="H65" si="45">F65*D65</f>
        <v>0</v>
      </c>
    </row>
    <row r="66" spans="1:8" x14ac:dyDescent="0.25">
      <c r="A66" s="14" t="s">
        <v>322</v>
      </c>
      <c r="B66" s="3" t="s">
        <v>274</v>
      </c>
      <c r="C66" s="6">
        <v>0</v>
      </c>
      <c r="D66" s="34">
        <v>2</v>
      </c>
      <c r="E66" s="3" t="s">
        <v>1</v>
      </c>
      <c r="F66" s="19">
        <v>0</v>
      </c>
      <c r="G66" s="25">
        <f t="shared" si="43"/>
        <v>0</v>
      </c>
      <c r="H66" s="29">
        <f t="shared" si="7"/>
        <v>0</v>
      </c>
    </row>
    <row r="67" spans="1:8" x14ac:dyDescent="0.25">
      <c r="A67" s="14" t="s">
        <v>323</v>
      </c>
      <c r="B67" s="3" t="s">
        <v>272</v>
      </c>
      <c r="C67" s="6">
        <v>0</v>
      </c>
      <c r="D67" s="34">
        <v>1</v>
      </c>
      <c r="E67" s="3" t="s">
        <v>1</v>
      </c>
      <c r="F67" s="19">
        <v>0</v>
      </c>
      <c r="G67" s="25">
        <f t="shared" ref="G67" si="46">F67*C67</f>
        <v>0</v>
      </c>
      <c r="H67" s="29">
        <f t="shared" ref="H67" si="47">F67*D67</f>
        <v>0</v>
      </c>
    </row>
    <row r="68" spans="1:8" x14ac:dyDescent="0.25">
      <c r="A68" s="14" t="s">
        <v>324</v>
      </c>
      <c r="B68" s="3" t="s">
        <v>273</v>
      </c>
      <c r="C68" s="6">
        <v>0</v>
      </c>
      <c r="D68" s="34">
        <v>1</v>
      </c>
      <c r="E68" s="3" t="s">
        <v>1</v>
      </c>
      <c r="F68" s="19">
        <v>0</v>
      </c>
      <c r="G68" s="25">
        <f t="shared" si="43"/>
        <v>0</v>
      </c>
      <c r="H68" s="29">
        <f t="shared" si="7"/>
        <v>0</v>
      </c>
    </row>
    <row r="69" spans="1:8" x14ac:dyDescent="0.25">
      <c r="A69" s="14" t="s">
        <v>327</v>
      </c>
      <c r="B69" s="3" t="s">
        <v>288</v>
      </c>
      <c r="C69" s="6">
        <v>2</v>
      </c>
      <c r="D69" s="34">
        <v>0</v>
      </c>
      <c r="E69" s="3" t="s">
        <v>1</v>
      </c>
      <c r="F69" s="19">
        <v>0</v>
      </c>
      <c r="G69" s="25">
        <f t="shared" si="43"/>
        <v>0</v>
      </c>
      <c r="H69" s="29">
        <f t="shared" si="7"/>
        <v>0</v>
      </c>
    </row>
    <row r="70" spans="1:8" ht="27" x14ac:dyDescent="0.25">
      <c r="A70" s="14" t="s">
        <v>329</v>
      </c>
      <c r="B70" s="3" t="s">
        <v>330</v>
      </c>
      <c r="C70" s="6">
        <v>1</v>
      </c>
      <c r="D70" s="34">
        <v>0</v>
      </c>
      <c r="E70" s="3" t="s">
        <v>1</v>
      </c>
      <c r="F70" s="19">
        <v>0</v>
      </c>
      <c r="G70" s="25">
        <f t="shared" ref="G70" si="48">F70*C70</f>
        <v>0</v>
      </c>
      <c r="H70" s="29">
        <f t="shared" ref="H70" si="49">F70*D70</f>
        <v>0</v>
      </c>
    </row>
    <row r="71" spans="1:8" ht="27" x14ac:dyDescent="0.25">
      <c r="A71" s="14" t="s">
        <v>341</v>
      </c>
      <c r="B71" s="3" t="s">
        <v>342</v>
      </c>
      <c r="C71" s="6">
        <v>1</v>
      </c>
      <c r="D71" s="34">
        <v>1</v>
      </c>
      <c r="E71" s="3" t="s">
        <v>1</v>
      </c>
      <c r="F71" s="19">
        <v>0</v>
      </c>
      <c r="G71" s="25">
        <f t="shared" ref="G71" si="50">F71*C71</f>
        <v>0</v>
      </c>
      <c r="H71" s="29">
        <f t="shared" ref="H71" si="51">F71*D71</f>
        <v>0</v>
      </c>
    </row>
    <row r="72" spans="1:8" x14ac:dyDescent="0.25">
      <c r="C72" s="7"/>
      <c r="G72" s="26"/>
    </row>
    <row r="73" spans="1:8" ht="27" customHeight="1" x14ac:dyDescent="0.25">
      <c r="A73" s="15"/>
      <c r="B73" s="65" t="s">
        <v>283</v>
      </c>
      <c r="C73" s="65"/>
      <c r="D73" s="35"/>
      <c r="E73" s="11"/>
      <c r="F73" s="20"/>
      <c r="G73" s="27"/>
      <c r="H73" s="31"/>
    </row>
    <row r="74" spans="1:8" x14ac:dyDescent="0.25">
      <c r="A74" s="14" t="s">
        <v>113</v>
      </c>
      <c r="B74" s="3" t="s">
        <v>117</v>
      </c>
      <c r="C74" s="6">
        <v>50</v>
      </c>
      <c r="D74" s="34">
        <v>5</v>
      </c>
      <c r="E74" s="3" t="s">
        <v>1</v>
      </c>
      <c r="F74" s="19">
        <v>0</v>
      </c>
      <c r="G74" s="25">
        <f t="shared" ref="G74:G79" si="52">F74*C74</f>
        <v>0</v>
      </c>
      <c r="H74" s="29">
        <f>F74*D74</f>
        <v>0</v>
      </c>
    </row>
    <row r="75" spans="1:8" x14ac:dyDescent="0.25">
      <c r="A75" s="14" t="s">
        <v>119</v>
      </c>
      <c r="B75" s="3" t="s">
        <v>115</v>
      </c>
      <c r="C75" s="6">
        <v>500</v>
      </c>
      <c r="D75" s="34">
        <v>300</v>
      </c>
      <c r="E75" s="3" t="s">
        <v>1</v>
      </c>
      <c r="F75" s="19">
        <v>0</v>
      </c>
      <c r="G75" s="25">
        <f t="shared" si="52"/>
        <v>0</v>
      </c>
      <c r="H75" s="29">
        <f t="shared" ref="H75:H85" si="53">F75*D75</f>
        <v>0</v>
      </c>
    </row>
    <row r="76" spans="1:8" x14ac:dyDescent="0.25">
      <c r="A76" s="14" t="s">
        <v>120</v>
      </c>
      <c r="B76" s="3" t="s">
        <v>116</v>
      </c>
      <c r="C76" s="6">
        <v>5</v>
      </c>
      <c r="D76" s="34">
        <v>25</v>
      </c>
      <c r="E76" s="3" t="s">
        <v>1</v>
      </c>
      <c r="F76" s="19">
        <v>0</v>
      </c>
      <c r="G76" s="25">
        <f t="shared" si="52"/>
        <v>0</v>
      </c>
      <c r="H76" s="29">
        <f t="shared" si="53"/>
        <v>0</v>
      </c>
    </row>
    <row r="77" spans="1:8" x14ac:dyDescent="0.25">
      <c r="A77" s="14" t="s">
        <v>121</v>
      </c>
      <c r="B77" s="3" t="s">
        <v>118</v>
      </c>
      <c r="C77" s="6">
        <v>5</v>
      </c>
      <c r="D77" s="34">
        <v>10</v>
      </c>
      <c r="E77" s="3" t="s">
        <v>1</v>
      </c>
      <c r="F77" s="19">
        <v>0</v>
      </c>
      <c r="G77" s="25">
        <f t="shared" si="52"/>
        <v>0</v>
      </c>
      <c r="H77" s="29">
        <f t="shared" si="53"/>
        <v>0</v>
      </c>
    </row>
    <row r="78" spans="1:8" x14ac:dyDescent="0.25">
      <c r="A78" s="14" t="s">
        <v>122</v>
      </c>
      <c r="B78" s="3" t="s">
        <v>112</v>
      </c>
      <c r="C78" s="6">
        <v>3</v>
      </c>
      <c r="D78" s="34">
        <v>5</v>
      </c>
      <c r="E78" s="3" t="s">
        <v>114</v>
      </c>
      <c r="F78" s="19">
        <v>0</v>
      </c>
      <c r="G78" s="25">
        <f t="shared" si="52"/>
        <v>0</v>
      </c>
      <c r="H78" s="29">
        <f t="shared" si="53"/>
        <v>0</v>
      </c>
    </row>
    <row r="79" spans="1:8" x14ac:dyDescent="0.25">
      <c r="A79" s="14" t="s">
        <v>123</v>
      </c>
      <c r="B79" s="3" t="s">
        <v>222</v>
      </c>
      <c r="C79" s="6">
        <v>50</v>
      </c>
      <c r="D79" s="34">
        <v>50</v>
      </c>
      <c r="E79" s="3" t="s">
        <v>0</v>
      </c>
      <c r="F79" s="19">
        <v>0</v>
      </c>
      <c r="G79" s="25">
        <f t="shared" si="52"/>
        <v>0</v>
      </c>
      <c r="H79" s="29">
        <f t="shared" si="53"/>
        <v>0</v>
      </c>
    </row>
    <row r="80" spans="1:8" x14ac:dyDescent="0.25">
      <c r="A80" s="14" t="s">
        <v>124</v>
      </c>
      <c r="B80" s="3" t="s">
        <v>223</v>
      </c>
      <c r="C80" s="6">
        <v>250</v>
      </c>
      <c r="D80" s="34">
        <v>170</v>
      </c>
      <c r="E80" s="3" t="s">
        <v>0</v>
      </c>
      <c r="F80" s="19">
        <v>0</v>
      </c>
      <c r="G80" s="25">
        <f t="shared" ref="G80" si="54">F80*C80</f>
        <v>0</v>
      </c>
      <c r="H80" s="29">
        <f>F80*D80</f>
        <v>0</v>
      </c>
    </row>
    <row r="81" spans="1:8" x14ac:dyDescent="0.25">
      <c r="A81" s="14" t="s">
        <v>125</v>
      </c>
      <c r="B81" s="3" t="s">
        <v>224</v>
      </c>
      <c r="C81" s="6">
        <v>0</v>
      </c>
      <c r="D81" s="34">
        <v>30</v>
      </c>
      <c r="E81" s="3" t="s">
        <v>0</v>
      </c>
      <c r="F81" s="19">
        <v>0</v>
      </c>
      <c r="G81" s="25">
        <f t="shared" ref="G81" si="55">F81*C81</f>
        <v>0</v>
      </c>
      <c r="H81" s="29">
        <f t="shared" ref="H81" si="56">F81*D81</f>
        <v>0</v>
      </c>
    </row>
    <row r="82" spans="1:8" x14ac:dyDescent="0.25">
      <c r="A82" s="14" t="s">
        <v>126</v>
      </c>
      <c r="B82" s="3" t="s">
        <v>281</v>
      </c>
      <c r="C82" s="6">
        <v>0</v>
      </c>
      <c r="D82" s="34">
        <v>12</v>
      </c>
      <c r="E82" s="3" t="s">
        <v>0</v>
      </c>
      <c r="F82" s="19">
        <v>0</v>
      </c>
      <c r="G82" s="25">
        <f t="shared" ref="G82" si="57">F82*C82</f>
        <v>0</v>
      </c>
      <c r="H82" s="29">
        <f t="shared" si="53"/>
        <v>0</v>
      </c>
    </row>
    <row r="83" spans="1:8" x14ac:dyDescent="0.25">
      <c r="A83" s="14" t="s">
        <v>127</v>
      </c>
      <c r="B83" s="3" t="s">
        <v>225</v>
      </c>
      <c r="C83" s="6">
        <v>0</v>
      </c>
      <c r="D83" s="34">
        <v>30</v>
      </c>
      <c r="E83" s="3" t="s">
        <v>0</v>
      </c>
      <c r="F83" s="19">
        <v>0</v>
      </c>
      <c r="G83" s="25">
        <f t="shared" ref="G83:G85" si="58">F83*C83</f>
        <v>0</v>
      </c>
      <c r="H83" s="29">
        <f t="shared" si="53"/>
        <v>0</v>
      </c>
    </row>
    <row r="84" spans="1:8" x14ac:dyDescent="0.25">
      <c r="A84" s="14" t="s">
        <v>128</v>
      </c>
      <c r="B84" s="3" t="s">
        <v>87</v>
      </c>
      <c r="C84" s="6">
        <v>50</v>
      </c>
      <c r="D84" s="34">
        <v>30</v>
      </c>
      <c r="E84" s="3" t="s">
        <v>0</v>
      </c>
      <c r="F84" s="19">
        <v>0</v>
      </c>
      <c r="G84" s="25">
        <f t="shared" si="58"/>
        <v>0</v>
      </c>
      <c r="H84" s="29">
        <f t="shared" si="53"/>
        <v>0</v>
      </c>
    </row>
    <row r="85" spans="1:8" x14ac:dyDescent="0.25">
      <c r="A85" s="14" t="s">
        <v>129</v>
      </c>
      <c r="B85" s="3" t="s">
        <v>282</v>
      </c>
      <c r="C85" s="6">
        <v>0</v>
      </c>
      <c r="D85" s="34">
        <v>200</v>
      </c>
      <c r="E85" s="3" t="s">
        <v>0</v>
      </c>
      <c r="F85" s="19">
        <v>0</v>
      </c>
      <c r="G85" s="25">
        <f t="shared" si="58"/>
        <v>0</v>
      </c>
      <c r="H85" s="29">
        <f t="shared" si="53"/>
        <v>0</v>
      </c>
    </row>
    <row r="86" spans="1:8" x14ac:dyDescent="0.25">
      <c r="A86" s="14" t="s">
        <v>129</v>
      </c>
      <c r="B86" s="3" t="s">
        <v>86</v>
      </c>
      <c r="C86" s="6">
        <v>0</v>
      </c>
      <c r="D86" s="34">
        <v>50</v>
      </c>
      <c r="E86" s="3" t="s">
        <v>0</v>
      </c>
      <c r="F86" s="19">
        <v>0</v>
      </c>
      <c r="G86" s="25">
        <f t="shared" ref="G86" si="59">F86*C86</f>
        <v>0</v>
      </c>
      <c r="H86" s="29">
        <f t="shared" ref="H86" si="60">F86*D86</f>
        <v>0</v>
      </c>
    </row>
    <row r="87" spans="1:8" x14ac:dyDescent="0.25">
      <c r="C87" s="7"/>
      <c r="G87" s="26"/>
    </row>
    <row r="88" spans="1:8" ht="30.75" customHeight="1" x14ac:dyDescent="0.25">
      <c r="A88" s="15"/>
      <c r="B88" s="65" t="s">
        <v>4</v>
      </c>
      <c r="C88" s="65"/>
      <c r="D88" s="35"/>
      <c r="E88" s="11"/>
      <c r="F88" s="20"/>
      <c r="G88" s="27"/>
      <c r="H88" s="31"/>
    </row>
    <row r="89" spans="1:8" x14ac:dyDescent="0.25">
      <c r="A89" s="14" t="s">
        <v>130</v>
      </c>
      <c r="B89" s="3" t="s">
        <v>36</v>
      </c>
      <c r="C89" s="6">
        <v>4000</v>
      </c>
      <c r="D89" s="34">
        <v>2500</v>
      </c>
      <c r="E89" s="3" t="s">
        <v>0</v>
      </c>
      <c r="F89" s="19">
        <v>0</v>
      </c>
      <c r="G89" s="25">
        <f t="shared" ref="G89:G104" si="61">F89*C89</f>
        <v>0</v>
      </c>
      <c r="H89" s="29">
        <f t="shared" ref="H89:H115" si="62">F89*D89</f>
        <v>0</v>
      </c>
    </row>
    <row r="90" spans="1:8" x14ac:dyDescent="0.25">
      <c r="A90" s="14" t="s">
        <v>131</v>
      </c>
      <c r="B90" s="3" t="s">
        <v>42</v>
      </c>
      <c r="C90" s="6">
        <v>5600</v>
      </c>
      <c r="D90" s="34">
        <v>3000</v>
      </c>
      <c r="E90" s="3" t="s">
        <v>0</v>
      </c>
      <c r="F90" s="19">
        <v>0</v>
      </c>
      <c r="G90" s="25">
        <f t="shared" si="61"/>
        <v>0</v>
      </c>
      <c r="H90" s="29">
        <f t="shared" si="62"/>
        <v>0</v>
      </c>
    </row>
    <row r="91" spans="1:8" x14ac:dyDescent="0.25">
      <c r="A91" s="14" t="s">
        <v>132</v>
      </c>
      <c r="B91" s="3" t="s">
        <v>84</v>
      </c>
      <c r="C91" s="6">
        <v>40</v>
      </c>
      <c r="D91" s="34">
        <v>0</v>
      </c>
      <c r="E91" s="3" t="s">
        <v>0</v>
      </c>
      <c r="F91" s="19">
        <v>0</v>
      </c>
      <c r="G91" s="25">
        <f t="shared" ref="G91:G101" si="63">F91*C91</f>
        <v>0</v>
      </c>
      <c r="H91" s="29">
        <f t="shared" si="62"/>
        <v>0</v>
      </c>
    </row>
    <row r="92" spans="1:8" x14ac:dyDescent="0.25">
      <c r="A92" s="14" t="s">
        <v>133</v>
      </c>
      <c r="B92" s="3" t="s">
        <v>38</v>
      </c>
      <c r="C92" s="6">
        <v>70</v>
      </c>
      <c r="D92" s="34">
        <v>300</v>
      </c>
      <c r="E92" s="3" t="s">
        <v>0</v>
      </c>
      <c r="F92" s="19">
        <v>0</v>
      </c>
      <c r="G92" s="25">
        <f t="shared" si="63"/>
        <v>0</v>
      </c>
      <c r="H92" s="29">
        <f t="shared" si="62"/>
        <v>0</v>
      </c>
    </row>
    <row r="93" spans="1:8" x14ac:dyDescent="0.25">
      <c r="A93" s="14" t="s">
        <v>134</v>
      </c>
      <c r="B93" s="3" t="s">
        <v>39</v>
      </c>
      <c r="C93" s="6">
        <v>600</v>
      </c>
      <c r="D93" s="34">
        <v>500</v>
      </c>
      <c r="E93" s="3" t="s">
        <v>0</v>
      </c>
      <c r="F93" s="19">
        <v>0</v>
      </c>
      <c r="G93" s="25">
        <f t="shared" si="63"/>
        <v>0</v>
      </c>
      <c r="H93" s="29">
        <f t="shared" si="62"/>
        <v>0</v>
      </c>
    </row>
    <row r="94" spans="1:8" x14ac:dyDescent="0.25">
      <c r="A94" s="14" t="s">
        <v>135</v>
      </c>
      <c r="B94" s="3" t="s">
        <v>37</v>
      </c>
      <c r="C94" s="6">
        <v>0</v>
      </c>
      <c r="D94" s="34">
        <v>300</v>
      </c>
      <c r="E94" s="3" t="s">
        <v>0</v>
      </c>
      <c r="F94" s="19">
        <v>0</v>
      </c>
      <c r="G94" s="25">
        <f>F94*C94</f>
        <v>0</v>
      </c>
      <c r="H94" s="29">
        <f t="shared" si="62"/>
        <v>0</v>
      </c>
    </row>
    <row r="95" spans="1:8" x14ac:dyDescent="0.25">
      <c r="A95" s="14" t="s">
        <v>136</v>
      </c>
      <c r="B95" s="3" t="s">
        <v>85</v>
      </c>
      <c r="C95" s="6">
        <v>150</v>
      </c>
      <c r="D95" s="34">
        <v>0</v>
      </c>
      <c r="E95" s="3" t="s">
        <v>0</v>
      </c>
      <c r="F95" s="19">
        <v>0</v>
      </c>
      <c r="G95" s="25">
        <f t="shared" ref="G95" si="64">F95*C95</f>
        <v>0</v>
      </c>
      <c r="H95" s="29">
        <f t="shared" si="62"/>
        <v>0</v>
      </c>
    </row>
    <row r="96" spans="1:8" x14ac:dyDescent="0.25">
      <c r="A96" s="14" t="s">
        <v>137</v>
      </c>
      <c r="B96" s="3" t="s">
        <v>40</v>
      </c>
      <c r="C96" s="6">
        <v>100</v>
      </c>
      <c r="D96" s="34">
        <v>150</v>
      </c>
      <c r="E96" s="3" t="s">
        <v>0</v>
      </c>
      <c r="F96" s="19">
        <v>0</v>
      </c>
      <c r="G96" s="25">
        <f t="shared" si="63"/>
        <v>0</v>
      </c>
      <c r="H96" s="29">
        <f t="shared" si="62"/>
        <v>0</v>
      </c>
    </row>
    <row r="97" spans="1:8" x14ac:dyDescent="0.25">
      <c r="A97" s="14" t="s">
        <v>138</v>
      </c>
      <c r="B97" s="3" t="s">
        <v>89</v>
      </c>
      <c r="C97" s="6">
        <v>50</v>
      </c>
      <c r="D97" s="34">
        <v>50</v>
      </c>
      <c r="E97" s="3" t="s">
        <v>0</v>
      </c>
      <c r="F97" s="19">
        <v>0</v>
      </c>
      <c r="G97" s="25">
        <f t="shared" si="63"/>
        <v>0</v>
      </c>
      <c r="H97" s="29">
        <f t="shared" si="62"/>
        <v>0</v>
      </c>
    </row>
    <row r="98" spans="1:8" x14ac:dyDescent="0.25">
      <c r="A98" s="14" t="s">
        <v>139</v>
      </c>
      <c r="B98" s="3" t="s">
        <v>340</v>
      </c>
      <c r="C98" s="6">
        <v>0</v>
      </c>
      <c r="D98" s="34">
        <v>70</v>
      </c>
      <c r="E98" s="3" t="s">
        <v>0</v>
      </c>
      <c r="F98" s="19">
        <v>0</v>
      </c>
      <c r="G98" s="25">
        <f t="shared" ref="G98" si="65">F98*C98</f>
        <v>0</v>
      </c>
      <c r="H98" s="29">
        <f t="shared" si="62"/>
        <v>0</v>
      </c>
    </row>
    <row r="99" spans="1:8" x14ac:dyDescent="0.25">
      <c r="A99" s="14" t="s">
        <v>140</v>
      </c>
      <c r="B99" s="3" t="s">
        <v>83</v>
      </c>
      <c r="C99" s="6">
        <v>0</v>
      </c>
      <c r="D99" s="34">
        <v>400</v>
      </c>
      <c r="E99" s="3" t="s">
        <v>0</v>
      </c>
      <c r="F99" s="19">
        <v>0</v>
      </c>
      <c r="G99" s="25">
        <f t="shared" ref="G99" si="66">F99*C99</f>
        <v>0</v>
      </c>
      <c r="H99" s="29">
        <f t="shared" si="62"/>
        <v>0</v>
      </c>
    </row>
    <row r="100" spans="1:8" x14ac:dyDescent="0.25">
      <c r="A100" s="14" t="s">
        <v>141</v>
      </c>
      <c r="B100" s="3" t="s">
        <v>280</v>
      </c>
      <c r="C100" s="6">
        <v>50</v>
      </c>
      <c r="D100" s="34">
        <v>100</v>
      </c>
      <c r="E100" s="3" t="s">
        <v>0</v>
      </c>
      <c r="F100" s="19">
        <v>0</v>
      </c>
      <c r="G100" s="25">
        <f t="shared" ref="G100" si="67">F100*C100</f>
        <v>0</v>
      </c>
      <c r="H100" s="29">
        <f t="shared" ref="H100" si="68">F100*D100</f>
        <v>0</v>
      </c>
    </row>
    <row r="101" spans="1:8" x14ac:dyDescent="0.25">
      <c r="A101" s="14" t="s">
        <v>142</v>
      </c>
      <c r="B101" s="3" t="s">
        <v>63</v>
      </c>
      <c r="C101" s="6">
        <v>50</v>
      </c>
      <c r="D101" s="34">
        <v>30</v>
      </c>
      <c r="E101" s="3" t="s">
        <v>0</v>
      </c>
      <c r="F101" s="19">
        <v>0</v>
      </c>
      <c r="G101" s="25">
        <f t="shared" si="63"/>
        <v>0</v>
      </c>
      <c r="H101" s="29">
        <f t="shared" si="62"/>
        <v>0</v>
      </c>
    </row>
    <row r="102" spans="1:8" x14ac:dyDescent="0.25">
      <c r="A102" s="14" t="s">
        <v>143</v>
      </c>
      <c r="B102" s="3" t="s">
        <v>41</v>
      </c>
      <c r="C102" s="6">
        <v>0</v>
      </c>
      <c r="D102" s="34">
        <v>170</v>
      </c>
      <c r="E102" s="3" t="s">
        <v>0</v>
      </c>
      <c r="F102" s="19">
        <v>0</v>
      </c>
      <c r="G102" s="25">
        <f t="shared" ref="G102:G103" si="69">F102*C102</f>
        <v>0</v>
      </c>
      <c r="H102" s="29">
        <f t="shared" si="62"/>
        <v>0</v>
      </c>
    </row>
    <row r="103" spans="1:8" x14ac:dyDescent="0.25">
      <c r="A103" s="14" t="s">
        <v>343</v>
      </c>
      <c r="B103" s="3" t="s">
        <v>226</v>
      </c>
      <c r="C103" s="6">
        <v>0</v>
      </c>
      <c r="D103" s="34">
        <v>70</v>
      </c>
      <c r="E103" s="3" t="s">
        <v>0</v>
      </c>
      <c r="F103" s="19">
        <v>0</v>
      </c>
      <c r="G103" s="25">
        <f t="shared" si="69"/>
        <v>0</v>
      </c>
      <c r="H103" s="29">
        <f t="shared" ref="H103" si="70">F103*D103</f>
        <v>0</v>
      </c>
    </row>
    <row r="104" spans="1:8" x14ac:dyDescent="0.25">
      <c r="A104" s="14" t="s">
        <v>344</v>
      </c>
      <c r="B104" s="3" t="s">
        <v>82</v>
      </c>
      <c r="C104" s="6">
        <v>0</v>
      </c>
      <c r="D104" s="34">
        <v>30</v>
      </c>
      <c r="E104" s="3" t="s">
        <v>0</v>
      </c>
      <c r="F104" s="19">
        <v>0</v>
      </c>
      <c r="G104" s="25">
        <f t="shared" si="61"/>
        <v>0</v>
      </c>
      <c r="H104" s="29">
        <f t="shared" si="62"/>
        <v>0</v>
      </c>
    </row>
    <row r="105" spans="1:8" x14ac:dyDescent="0.25">
      <c r="A105" s="14" t="s">
        <v>345</v>
      </c>
      <c r="B105" s="3" t="s">
        <v>227</v>
      </c>
      <c r="C105" s="6">
        <v>0</v>
      </c>
      <c r="D105" s="34">
        <v>80</v>
      </c>
      <c r="E105" s="3" t="s">
        <v>0</v>
      </c>
      <c r="F105" s="19">
        <v>0</v>
      </c>
      <c r="G105" s="25">
        <f t="shared" ref="G105" si="71">F105*C105</f>
        <v>0</v>
      </c>
      <c r="H105" s="29">
        <f t="shared" ref="H105" si="72">F105*D105</f>
        <v>0</v>
      </c>
    </row>
    <row r="106" spans="1:8" x14ac:dyDescent="0.25">
      <c r="A106" s="14" t="s">
        <v>346</v>
      </c>
      <c r="B106" s="3" t="s">
        <v>336</v>
      </c>
      <c r="C106" s="6">
        <v>0</v>
      </c>
      <c r="D106" s="34">
        <v>55</v>
      </c>
      <c r="E106" s="3" t="s">
        <v>0</v>
      </c>
      <c r="F106" s="19">
        <v>0</v>
      </c>
      <c r="G106" s="25">
        <f t="shared" ref="G106" si="73">F106*C106</f>
        <v>0</v>
      </c>
      <c r="H106" s="29">
        <f t="shared" ref="H106" si="74">F106*D106</f>
        <v>0</v>
      </c>
    </row>
    <row r="107" spans="1:8" x14ac:dyDescent="0.25">
      <c r="A107" s="14" t="s">
        <v>347</v>
      </c>
      <c r="B107" s="3" t="s">
        <v>337</v>
      </c>
      <c r="C107" s="6">
        <v>0</v>
      </c>
      <c r="D107" s="34">
        <v>50</v>
      </c>
      <c r="E107" s="3" t="s">
        <v>0</v>
      </c>
      <c r="F107" s="19">
        <v>0</v>
      </c>
      <c r="G107" s="25">
        <f t="shared" ref="G107" si="75">F107*C107</f>
        <v>0</v>
      </c>
      <c r="H107" s="29">
        <f t="shared" ref="H107" si="76">F107*D107</f>
        <v>0</v>
      </c>
    </row>
    <row r="108" spans="1:8" x14ac:dyDescent="0.25">
      <c r="A108" s="14" t="s">
        <v>348</v>
      </c>
      <c r="B108" s="3" t="s">
        <v>278</v>
      </c>
      <c r="C108" s="6">
        <v>100</v>
      </c>
      <c r="D108" s="34">
        <v>0</v>
      </c>
      <c r="E108" s="3" t="s">
        <v>0</v>
      </c>
      <c r="F108" s="19">
        <v>0</v>
      </c>
      <c r="G108" s="25">
        <f t="shared" ref="G108" si="77">F108*C108</f>
        <v>0</v>
      </c>
      <c r="H108" s="29">
        <f t="shared" si="62"/>
        <v>0</v>
      </c>
    </row>
    <row r="109" spans="1:8" x14ac:dyDescent="0.25">
      <c r="A109" s="14" t="s">
        <v>349</v>
      </c>
      <c r="B109" s="3" t="s">
        <v>279</v>
      </c>
      <c r="C109" s="6">
        <v>1000</v>
      </c>
      <c r="D109" s="34">
        <v>500</v>
      </c>
      <c r="E109" s="3" t="s">
        <v>0</v>
      </c>
      <c r="F109" s="19">
        <v>0</v>
      </c>
      <c r="G109" s="25">
        <f t="shared" ref="G109" si="78">F109*C109</f>
        <v>0</v>
      </c>
      <c r="H109" s="29">
        <f t="shared" si="62"/>
        <v>0</v>
      </c>
    </row>
    <row r="110" spans="1:8" x14ac:dyDescent="0.25">
      <c r="A110" s="14" t="s">
        <v>350</v>
      </c>
      <c r="B110" s="3" t="s">
        <v>80</v>
      </c>
      <c r="C110" s="6">
        <v>0</v>
      </c>
      <c r="D110" s="34">
        <v>600</v>
      </c>
      <c r="E110" s="3" t="s">
        <v>0</v>
      </c>
      <c r="F110" s="19">
        <v>0</v>
      </c>
      <c r="G110" s="25">
        <f t="shared" ref="G110:G115" si="79">F110*C110</f>
        <v>0</v>
      </c>
      <c r="H110" s="29">
        <f t="shared" si="62"/>
        <v>0</v>
      </c>
    </row>
    <row r="111" spans="1:8" x14ac:dyDescent="0.25">
      <c r="A111" s="14" t="s">
        <v>351</v>
      </c>
      <c r="B111" s="3" t="s">
        <v>231</v>
      </c>
      <c r="C111" s="6">
        <v>0</v>
      </c>
      <c r="D111" s="34">
        <v>150</v>
      </c>
      <c r="E111" s="3" t="s">
        <v>0</v>
      </c>
      <c r="F111" s="19">
        <v>0</v>
      </c>
      <c r="G111" s="25">
        <f t="shared" ref="G111" si="80">F111*C111</f>
        <v>0</v>
      </c>
      <c r="H111" s="29">
        <f t="shared" ref="H111" si="81">F111*D111</f>
        <v>0</v>
      </c>
    </row>
    <row r="112" spans="1:8" x14ac:dyDescent="0.25">
      <c r="A112" s="14" t="s">
        <v>352</v>
      </c>
      <c r="B112" s="3" t="s">
        <v>81</v>
      </c>
      <c r="C112" s="6">
        <v>0</v>
      </c>
      <c r="D112" s="34">
        <v>300</v>
      </c>
      <c r="E112" s="3" t="s">
        <v>0</v>
      </c>
      <c r="F112" s="19">
        <v>0</v>
      </c>
      <c r="G112" s="25">
        <f t="shared" si="79"/>
        <v>0</v>
      </c>
      <c r="H112" s="29">
        <f t="shared" si="62"/>
        <v>0</v>
      </c>
    </row>
    <row r="113" spans="1:8" x14ac:dyDescent="0.25">
      <c r="A113" s="14" t="s">
        <v>353</v>
      </c>
      <c r="B113" s="3" t="s">
        <v>220</v>
      </c>
      <c r="C113" s="6">
        <v>0</v>
      </c>
      <c r="D113" s="34">
        <v>100</v>
      </c>
      <c r="E113" s="3" t="s">
        <v>0</v>
      </c>
      <c r="F113" s="19">
        <v>0</v>
      </c>
      <c r="G113" s="25">
        <f t="shared" ref="G113:G114" si="82">F113*C113</f>
        <v>0</v>
      </c>
      <c r="H113" s="29">
        <f t="shared" ref="H113:H114" si="83">F113*D113</f>
        <v>0</v>
      </c>
    </row>
    <row r="114" spans="1:8" x14ac:dyDescent="0.25">
      <c r="A114" s="14" t="s">
        <v>354</v>
      </c>
      <c r="B114" s="3" t="s">
        <v>221</v>
      </c>
      <c r="C114" s="6">
        <v>0</v>
      </c>
      <c r="D114" s="34">
        <v>100</v>
      </c>
      <c r="E114" s="3" t="s">
        <v>0</v>
      </c>
      <c r="F114" s="19">
        <v>0</v>
      </c>
      <c r="G114" s="25">
        <f t="shared" si="82"/>
        <v>0</v>
      </c>
      <c r="H114" s="29">
        <f t="shared" si="83"/>
        <v>0</v>
      </c>
    </row>
    <row r="115" spans="1:8" x14ac:dyDescent="0.25">
      <c r="A115" s="14" t="s">
        <v>355</v>
      </c>
      <c r="B115" s="3" t="s">
        <v>90</v>
      </c>
      <c r="C115" s="6">
        <v>0</v>
      </c>
      <c r="D115" s="34">
        <v>10</v>
      </c>
      <c r="E115" s="3" t="s">
        <v>0</v>
      </c>
      <c r="F115" s="19">
        <v>0</v>
      </c>
      <c r="G115" s="25">
        <f t="shared" si="79"/>
        <v>0</v>
      </c>
      <c r="H115" s="29">
        <f t="shared" si="62"/>
        <v>0</v>
      </c>
    </row>
    <row r="116" spans="1:8" x14ac:dyDescent="0.25">
      <c r="A116" s="14" t="s">
        <v>356</v>
      </c>
      <c r="B116" s="3" t="s">
        <v>335</v>
      </c>
      <c r="C116" s="6">
        <v>0</v>
      </c>
      <c r="D116" s="34">
        <v>10</v>
      </c>
      <c r="E116" s="3" t="s">
        <v>0</v>
      </c>
      <c r="F116" s="19">
        <v>0</v>
      </c>
      <c r="G116" s="25">
        <f t="shared" ref="G116" si="84">F116*C116</f>
        <v>0</v>
      </c>
      <c r="H116" s="29">
        <f t="shared" ref="H116" si="85">F116*D116</f>
        <v>0</v>
      </c>
    </row>
    <row r="117" spans="1:8" x14ac:dyDescent="0.25">
      <c r="A117" s="14" t="s">
        <v>357</v>
      </c>
      <c r="B117" s="3" t="s">
        <v>334</v>
      </c>
      <c r="C117" s="6">
        <v>0</v>
      </c>
      <c r="D117" s="34">
        <v>1200</v>
      </c>
      <c r="E117" s="3" t="s">
        <v>0</v>
      </c>
      <c r="F117" s="19">
        <v>0</v>
      </c>
      <c r="G117" s="25">
        <f t="shared" ref="G117" si="86">F117*C117</f>
        <v>0</v>
      </c>
      <c r="H117" s="29">
        <f t="shared" ref="H117" si="87">F117*D117</f>
        <v>0</v>
      </c>
    </row>
    <row r="118" spans="1:8" x14ac:dyDescent="0.25">
      <c r="A118" s="14" t="s">
        <v>358</v>
      </c>
      <c r="B118" s="3" t="s">
        <v>332</v>
      </c>
      <c r="C118" s="6">
        <v>0</v>
      </c>
      <c r="D118" s="34">
        <v>15</v>
      </c>
      <c r="E118" s="3" t="s">
        <v>0</v>
      </c>
      <c r="F118" s="19">
        <v>0</v>
      </c>
      <c r="G118" s="25">
        <f t="shared" ref="G118" si="88">F118*C118</f>
        <v>0</v>
      </c>
      <c r="H118" s="29">
        <f t="shared" ref="H118" si="89">F118*D118</f>
        <v>0</v>
      </c>
    </row>
    <row r="119" spans="1:8" x14ac:dyDescent="0.25">
      <c r="A119" s="14" t="s">
        <v>359</v>
      </c>
      <c r="B119" s="3" t="s">
        <v>333</v>
      </c>
      <c r="C119" s="6">
        <v>0</v>
      </c>
      <c r="D119" s="34">
        <v>10</v>
      </c>
      <c r="E119" s="3" t="s">
        <v>0</v>
      </c>
      <c r="F119" s="19">
        <v>0</v>
      </c>
      <c r="G119" s="25">
        <f t="shared" ref="G119" si="90">F119*C119</f>
        <v>0</v>
      </c>
      <c r="H119" s="29">
        <f t="shared" ref="H119" si="91">F119*D119</f>
        <v>0</v>
      </c>
    </row>
    <row r="120" spans="1:8" x14ac:dyDescent="0.25">
      <c r="B120" s="4"/>
      <c r="C120" s="12"/>
      <c r="D120" s="37"/>
      <c r="E120" s="4"/>
      <c r="F120" s="21"/>
      <c r="G120" s="28"/>
      <c r="H120" s="32"/>
    </row>
    <row r="121" spans="1:8" ht="26.25" customHeight="1" x14ac:dyDescent="0.25">
      <c r="A121" s="15"/>
      <c r="B121" s="65" t="s">
        <v>5</v>
      </c>
      <c r="C121" s="65"/>
      <c r="D121" s="35"/>
      <c r="E121" s="11"/>
      <c r="F121" s="20"/>
      <c r="G121" s="27"/>
      <c r="H121" s="31"/>
    </row>
    <row r="122" spans="1:8" x14ac:dyDescent="0.25">
      <c r="A122" s="14" t="s">
        <v>144</v>
      </c>
      <c r="B122" s="3" t="s">
        <v>35</v>
      </c>
      <c r="C122" s="6">
        <v>2000</v>
      </c>
      <c r="D122" s="34">
        <v>2000</v>
      </c>
      <c r="E122" s="3" t="s">
        <v>0</v>
      </c>
      <c r="F122" s="19">
        <v>0</v>
      </c>
      <c r="G122" s="25">
        <f t="shared" ref="G122:G129" si="92">F122*C122</f>
        <v>0</v>
      </c>
      <c r="H122" s="29">
        <f t="shared" ref="H122:H129" si="93">F122*D122</f>
        <v>0</v>
      </c>
    </row>
    <row r="123" spans="1:8" x14ac:dyDescent="0.25">
      <c r="A123" s="14" t="s">
        <v>149</v>
      </c>
      <c r="B123" s="3" t="s">
        <v>33</v>
      </c>
      <c r="C123" s="6">
        <v>800</v>
      </c>
      <c r="D123" s="34">
        <v>500</v>
      </c>
      <c r="E123" s="3" t="s">
        <v>0</v>
      </c>
      <c r="F123" s="19">
        <v>0</v>
      </c>
      <c r="G123" s="25">
        <f t="shared" ref="G123" si="94">F123*C123</f>
        <v>0</v>
      </c>
      <c r="H123" s="29">
        <f t="shared" si="93"/>
        <v>0</v>
      </c>
    </row>
    <row r="124" spans="1:8" x14ac:dyDescent="0.25">
      <c r="A124" s="14" t="s">
        <v>150</v>
      </c>
      <c r="B124" s="3" t="s">
        <v>34</v>
      </c>
      <c r="C124" s="6">
        <v>650</v>
      </c>
      <c r="D124" s="34">
        <v>500</v>
      </c>
      <c r="E124" s="3" t="s">
        <v>0</v>
      </c>
      <c r="F124" s="19">
        <v>0</v>
      </c>
      <c r="G124" s="25">
        <f t="shared" si="92"/>
        <v>0</v>
      </c>
      <c r="H124" s="29">
        <f t="shared" si="93"/>
        <v>0</v>
      </c>
    </row>
    <row r="125" spans="1:8" x14ac:dyDescent="0.25">
      <c r="A125" s="14" t="s">
        <v>151</v>
      </c>
      <c r="B125" s="3" t="s">
        <v>79</v>
      </c>
      <c r="C125" s="6">
        <v>50</v>
      </c>
      <c r="D125" s="34">
        <v>200</v>
      </c>
      <c r="E125" s="3" t="s">
        <v>0</v>
      </c>
      <c r="F125" s="19">
        <v>0</v>
      </c>
      <c r="G125" s="25">
        <f t="shared" si="92"/>
        <v>0</v>
      </c>
      <c r="H125" s="29">
        <f t="shared" si="93"/>
        <v>0</v>
      </c>
    </row>
    <row r="126" spans="1:8" x14ac:dyDescent="0.25">
      <c r="A126" s="14" t="s">
        <v>152</v>
      </c>
      <c r="B126" s="3" t="s">
        <v>263</v>
      </c>
      <c r="C126" s="6">
        <v>10</v>
      </c>
      <c r="D126" s="34">
        <v>150</v>
      </c>
      <c r="E126" s="3" t="s">
        <v>0</v>
      </c>
      <c r="F126" s="19">
        <v>0</v>
      </c>
      <c r="G126" s="25">
        <f t="shared" si="92"/>
        <v>0</v>
      </c>
      <c r="H126" s="29">
        <f t="shared" si="93"/>
        <v>0</v>
      </c>
    </row>
    <row r="127" spans="1:8" x14ac:dyDescent="0.25">
      <c r="A127" s="14" t="s">
        <v>153</v>
      </c>
      <c r="B127" s="3" t="s">
        <v>262</v>
      </c>
      <c r="C127" s="6">
        <v>4</v>
      </c>
      <c r="D127" s="34">
        <v>3</v>
      </c>
      <c r="E127" s="3" t="s">
        <v>1</v>
      </c>
      <c r="F127" s="19">
        <v>0</v>
      </c>
      <c r="G127" s="25">
        <f t="shared" si="92"/>
        <v>0</v>
      </c>
      <c r="H127" s="29">
        <f t="shared" ref="H127" si="95">F127*D127</f>
        <v>0</v>
      </c>
    </row>
    <row r="128" spans="1:8" x14ac:dyDescent="0.25">
      <c r="A128" s="14" t="s">
        <v>232</v>
      </c>
      <c r="B128" s="3" t="s">
        <v>264</v>
      </c>
      <c r="C128" s="6">
        <v>24</v>
      </c>
      <c r="D128" s="34">
        <v>15</v>
      </c>
      <c r="E128" s="3" t="s">
        <v>1</v>
      </c>
      <c r="F128" s="19">
        <v>0</v>
      </c>
      <c r="G128" s="25">
        <f t="shared" ref="G128" si="96">F128*C128</f>
        <v>0</v>
      </c>
      <c r="H128" s="29">
        <f t="shared" si="93"/>
        <v>0</v>
      </c>
    </row>
    <row r="129" spans="1:8" ht="27" x14ac:dyDescent="0.25">
      <c r="A129" s="14" t="s">
        <v>261</v>
      </c>
      <c r="B129" s="3" t="s">
        <v>29</v>
      </c>
      <c r="C129" s="6">
        <v>38</v>
      </c>
      <c r="D129" s="34">
        <v>0</v>
      </c>
      <c r="E129" s="3" t="s">
        <v>1</v>
      </c>
      <c r="F129" s="19">
        <v>0</v>
      </c>
      <c r="G129" s="25">
        <f t="shared" si="92"/>
        <v>0</v>
      </c>
      <c r="H129" s="29">
        <f t="shared" si="93"/>
        <v>0</v>
      </c>
    </row>
    <row r="130" spans="1:8" x14ac:dyDescent="0.25">
      <c r="B130" s="4"/>
      <c r="C130" s="8"/>
      <c r="D130" s="38"/>
      <c r="E130" s="9"/>
      <c r="F130" s="21"/>
      <c r="G130" s="28"/>
      <c r="H130" s="32"/>
    </row>
    <row r="131" spans="1:8" ht="27" customHeight="1" x14ac:dyDescent="0.25">
      <c r="A131" s="15"/>
      <c r="B131" s="65" t="s">
        <v>6</v>
      </c>
      <c r="C131" s="65"/>
      <c r="D131" s="35"/>
      <c r="E131" s="11"/>
      <c r="F131" s="20"/>
      <c r="G131" s="27"/>
      <c r="H131" s="31"/>
    </row>
    <row r="132" spans="1:8" x14ac:dyDescent="0.25">
      <c r="A132" s="14" t="s">
        <v>15</v>
      </c>
      <c r="B132" s="3" t="s">
        <v>157</v>
      </c>
      <c r="C132" s="6">
        <v>0</v>
      </c>
      <c r="D132" s="34">
        <v>1</v>
      </c>
      <c r="E132" s="3" t="s">
        <v>1</v>
      </c>
      <c r="F132" s="19">
        <v>0</v>
      </c>
      <c r="G132" s="25">
        <f t="shared" ref="G132:G145" si="97">F132*C132</f>
        <v>0</v>
      </c>
      <c r="H132" s="29">
        <f t="shared" ref="H132:H145" si="98">F132*D132</f>
        <v>0</v>
      </c>
    </row>
    <row r="133" spans="1:8" x14ac:dyDescent="0.25">
      <c r="A133" s="14" t="s">
        <v>25</v>
      </c>
      <c r="B133" s="3" t="s">
        <v>158</v>
      </c>
      <c r="C133" s="6">
        <v>0</v>
      </c>
      <c r="D133" s="34">
        <v>1</v>
      </c>
      <c r="E133" s="3" t="s">
        <v>1</v>
      </c>
      <c r="F133" s="19">
        <v>0</v>
      </c>
      <c r="G133" s="25">
        <f t="shared" ref="G133" si="99">F133*C133</f>
        <v>0</v>
      </c>
      <c r="H133" s="29">
        <f t="shared" si="98"/>
        <v>0</v>
      </c>
    </row>
    <row r="134" spans="1:8" x14ac:dyDescent="0.25">
      <c r="A134" s="14" t="s">
        <v>58</v>
      </c>
      <c r="B134" s="3" t="s">
        <v>159</v>
      </c>
      <c r="C134" s="6">
        <v>0</v>
      </c>
      <c r="D134" s="34">
        <v>1</v>
      </c>
      <c r="E134" s="3" t="s">
        <v>1</v>
      </c>
      <c r="F134" s="19">
        <v>0</v>
      </c>
      <c r="G134" s="25">
        <f t="shared" ref="G134" si="100">F134*C134</f>
        <v>0</v>
      </c>
      <c r="H134" s="29">
        <f t="shared" si="98"/>
        <v>0</v>
      </c>
    </row>
    <row r="135" spans="1:8" x14ac:dyDescent="0.25">
      <c r="A135" s="14" t="s">
        <v>59</v>
      </c>
      <c r="B135" s="3" t="s">
        <v>106</v>
      </c>
      <c r="C135" s="6">
        <v>0</v>
      </c>
      <c r="D135" s="34">
        <v>1</v>
      </c>
      <c r="E135" s="3" t="s">
        <v>1</v>
      </c>
      <c r="F135" s="19">
        <v>0</v>
      </c>
      <c r="G135" s="25">
        <f t="shared" ref="G135" si="101">F135*C135</f>
        <v>0</v>
      </c>
      <c r="H135" s="29">
        <f t="shared" si="98"/>
        <v>0</v>
      </c>
    </row>
    <row r="136" spans="1:8" ht="162" x14ac:dyDescent="0.25">
      <c r="A136" s="14" t="s">
        <v>60</v>
      </c>
      <c r="B136" s="3" t="s">
        <v>172</v>
      </c>
      <c r="C136" s="6">
        <v>0</v>
      </c>
      <c r="D136" s="34">
        <v>1</v>
      </c>
      <c r="E136" s="3" t="s">
        <v>1</v>
      </c>
      <c r="F136" s="19">
        <v>0</v>
      </c>
      <c r="G136" s="25">
        <f t="shared" si="97"/>
        <v>0</v>
      </c>
      <c r="H136" s="29">
        <f t="shared" si="98"/>
        <v>0</v>
      </c>
    </row>
    <row r="137" spans="1:8" x14ac:dyDescent="0.25">
      <c r="A137" s="14" t="s">
        <v>61</v>
      </c>
      <c r="B137" s="3" t="s">
        <v>160</v>
      </c>
      <c r="C137" s="6">
        <v>0</v>
      </c>
      <c r="D137" s="34">
        <v>1</v>
      </c>
      <c r="E137" s="3" t="s">
        <v>1</v>
      </c>
      <c r="F137" s="19">
        <v>0</v>
      </c>
      <c r="G137" s="25">
        <f t="shared" si="97"/>
        <v>0</v>
      </c>
      <c r="H137" s="29">
        <f t="shared" si="98"/>
        <v>0</v>
      </c>
    </row>
    <row r="138" spans="1:8" x14ac:dyDescent="0.25">
      <c r="A138" s="14" t="s">
        <v>62</v>
      </c>
      <c r="B138" s="3" t="s">
        <v>161</v>
      </c>
      <c r="C138" s="6">
        <v>0</v>
      </c>
      <c r="D138" s="34">
        <v>1</v>
      </c>
      <c r="E138" s="3" t="s">
        <v>1</v>
      </c>
      <c r="F138" s="19">
        <v>0</v>
      </c>
      <c r="G138" s="25">
        <f t="shared" si="97"/>
        <v>0</v>
      </c>
      <c r="H138" s="29">
        <f t="shared" si="98"/>
        <v>0</v>
      </c>
    </row>
    <row r="139" spans="1:8" x14ac:dyDescent="0.25">
      <c r="A139" s="14" t="s">
        <v>107</v>
      </c>
      <c r="B139" s="3" t="s">
        <v>162</v>
      </c>
      <c r="C139" s="6">
        <v>1</v>
      </c>
      <c r="D139" s="34">
        <v>0</v>
      </c>
      <c r="E139" s="3" t="s">
        <v>1</v>
      </c>
      <c r="F139" s="19">
        <v>0</v>
      </c>
      <c r="G139" s="25">
        <f t="shared" si="97"/>
        <v>0</v>
      </c>
      <c r="H139" s="29">
        <f t="shared" si="98"/>
        <v>0</v>
      </c>
    </row>
    <row r="140" spans="1:8" x14ac:dyDescent="0.25">
      <c r="A140" s="14" t="s">
        <v>145</v>
      </c>
      <c r="B140" s="3" t="s">
        <v>163</v>
      </c>
      <c r="C140" s="6">
        <v>1</v>
      </c>
      <c r="D140" s="34">
        <v>0</v>
      </c>
      <c r="E140" s="3" t="s">
        <v>1</v>
      </c>
      <c r="F140" s="19">
        <v>0</v>
      </c>
      <c r="G140" s="25">
        <f t="shared" si="97"/>
        <v>0</v>
      </c>
      <c r="H140" s="29">
        <f t="shared" si="98"/>
        <v>0</v>
      </c>
    </row>
    <row r="141" spans="1:8" x14ac:dyDescent="0.25">
      <c r="A141" s="14" t="s">
        <v>173</v>
      </c>
      <c r="B141" s="3" t="s">
        <v>164</v>
      </c>
      <c r="C141" s="6">
        <v>1</v>
      </c>
      <c r="D141" s="34">
        <v>0</v>
      </c>
      <c r="E141" s="3" t="s">
        <v>1</v>
      </c>
      <c r="F141" s="19">
        <v>0</v>
      </c>
      <c r="G141" s="25">
        <f t="shared" si="97"/>
        <v>0</v>
      </c>
      <c r="H141" s="29">
        <f t="shared" si="98"/>
        <v>0</v>
      </c>
    </row>
    <row r="142" spans="1:8" x14ac:dyDescent="0.25">
      <c r="A142" s="14" t="s">
        <v>174</v>
      </c>
      <c r="B142" s="3" t="s">
        <v>165</v>
      </c>
      <c r="C142" s="6">
        <v>1</v>
      </c>
      <c r="D142" s="34">
        <v>0</v>
      </c>
      <c r="E142" s="3" t="s">
        <v>1</v>
      </c>
      <c r="F142" s="19">
        <v>0</v>
      </c>
      <c r="G142" s="25">
        <f t="shared" si="97"/>
        <v>0</v>
      </c>
      <c r="H142" s="29">
        <f t="shared" si="98"/>
        <v>0</v>
      </c>
    </row>
    <row r="143" spans="1:8" x14ac:dyDescent="0.25">
      <c r="A143" s="14" t="s">
        <v>175</v>
      </c>
      <c r="B143" s="3" t="s">
        <v>166</v>
      </c>
      <c r="C143" s="6">
        <v>0</v>
      </c>
      <c r="D143" s="34">
        <v>1</v>
      </c>
      <c r="E143" s="3" t="s">
        <v>1</v>
      </c>
      <c r="F143" s="19">
        <v>0</v>
      </c>
      <c r="G143" s="25">
        <f t="shared" si="97"/>
        <v>0</v>
      </c>
      <c r="H143" s="29">
        <f t="shared" si="98"/>
        <v>0</v>
      </c>
    </row>
    <row r="144" spans="1:8" x14ac:dyDescent="0.25">
      <c r="A144" s="14" t="s">
        <v>176</v>
      </c>
      <c r="B144" s="3" t="s">
        <v>167</v>
      </c>
      <c r="C144" s="6">
        <v>0</v>
      </c>
      <c r="D144" s="34">
        <v>1</v>
      </c>
      <c r="E144" s="3" t="s">
        <v>1</v>
      </c>
      <c r="F144" s="19">
        <v>0</v>
      </c>
      <c r="G144" s="25">
        <f t="shared" si="97"/>
        <v>0</v>
      </c>
      <c r="H144" s="29">
        <f t="shared" si="98"/>
        <v>0</v>
      </c>
    </row>
    <row r="145" spans="1:8" ht="27" x14ac:dyDescent="0.25">
      <c r="A145" s="14" t="s">
        <v>177</v>
      </c>
      <c r="B145" s="3" t="s">
        <v>91</v>
      </c>
      <c r="C145" s="6">
        <v>6</v>
      </c>
      <c r="D145" s="34">
        <v>0</v>
      </c>
      <c r="E145" s="3" t="s">
        <v>1</v>
      </c>
      <c r="F145" s="19">
        <v>0</v>
      </c>
      <c r="G145" s="25">
        <f t="shared" si="97"/>
        <v>0</v>
      </c>
      <c r="H145" s="29">
        <f t="shared" si="98"/>
        <v>0</v>
      </c>
    </row>
    <row r="146" spans="1:8" ht="27" x14ac:dyDescent="0.25">
      <c r="A146" s="14" t="s">
        <v>360</v>
      </c>
      <c r="B146" s="3" t="s">
        <v>362</v>
      </c>
      <c r="C146" s="6">
        <v>0</v>
      </c>
      <c r="D146" s="34">
        <v>1</v>
      </c>
      <c r="E146" s="3" t="s">
        <v>1</v>
      </c>
      <c r="F146" s="19">
        <v>0</v>
      </c>
      <c r="G146" s="25">
        <f t="shared" ref="G146:G147" si="102">F146*C146</f>
        <v>0</v>
      </c>
      <c r="H146" s="29">
        <f t="shared" ref="H146:H147" si="103">F146*D146</f>
        <v>0</v>
      </c>
    </row>
    <row r="147" spans="1:8" ht="27" x14ac:dyDescent="0.25">
      <c r="A147" s="14" t="s">
        <v>361</v>
      </c>
      <c r="B147" s="3" t="s">
        <v>363</v>
      </c>
      <c r="C147" s="6">
        <v>0</v>
      </c>
      <c r="D147" s="34">
        <v>1</v>
      </c>
      <c r="E147" s="3" t="s">
        <v>1</v>
      </c>
      <c r="F147" s="19">
        <v>0</v>
      </c>
      <c r="G147" s="25">
        <f t="shared" si="102"/>
        <v>0</v>
      </c>
      <c r="H147" s="29">
        <f t="shared" si="103"/>
        <v>0</v>
      </c>
    </row>
    <row r="148" spans="1:8" x14ac:dyDescent="0.25">
      <c r="B148" s="4"/>
      <c r="C148" s="12"/>
      <c r="D148" s="37"/>
      <c r="E148" s="4"/>
      <c r="F148" s="21"/>
      <c r="G148" s="28"/>
      <c r="H148" s="32"/>
    </row>
    <row r="149" spans="1:8" ht="38.25" customHeight="1" x14ac:dyDescent="0.25">
      <c r="B149" s="65" t="s">
        <v>64</v>
      </c>
      <c r="C149" s="65"/>
      <c r="D149" s="35"/>
      <c r="E149" s="4"/>
      <c r="F149" s="21"/>
      <c r="G149" s="28"/>
      <c r="H149" s="32"/>
    </row>
    <row r="150" spans="1:8" ht="27" x14ac:dyDescent="0.25">
      <c r="A150" s="14" t="s">
        <v>65</v>
      </c>
      <c r="B150" s="3" t="s">
        <v>92</v>
      </c>
      <c r="C150" s="6">
        <v>0</v>
      </c>
      <c r="D150" s="34">
        <v>50</v>
      </c>
      <c r="E150" s="3" t="s">
        <v>8</v>
      </c>
      <c r="F150" s="19">
        <v>0</v>
      </c>
      <c r="G150" s="25">
        <f>F150*C150</f>
        <v>0</v>
      </c>
      <c r="H150" s="29">
        <f>F150*D150</f>
        <v>0</v>
      </c>
    </row>
    <row r="151" spans="1:8" x14ac:dyDescent="0.25">
      <c r="A151" s="14" t="s">
        <v>66</v>
      </c>
      <c r="B151" s="3" t="s">
        <v>178</v>
      </c>
      <c r="C151" s="6">
        <v>0</v>
      </c>
      <c r="D151" s="34">
        <v>5</v>
      </c>
      <c r="E151" s="3" t="s">
        <v>1</v>
      </c>
      <c r="F151" s="19">
        <v>0</v>
      </c>
      <c r="G151" s="25">
        <f t="shared" ref="G151:G153" si="104">F151*C151</f>
        <v>0</v>
      </c>
      <c r="H151" s="29">
        <f t="shared" ref="H151:H159" si="105">F151*D151</f>
        <v>0</v>
      </c>
    </row>
    <row r="152" spans="1:8" x14ac:dyDescent="0.25">
      <c r="A152" s="14" t="s">
        <v>67</v>
      </c>
      <c r="B152" s="3" t="s">
        <v>179</v>
      </c>
      <c r="C152" s="6">
        <v>0</v>
      </c>
      <c r="D152" s="34">
        <v>124</v>
      </c>
      <c r="E152" s="3" t="s">
        <v>1</v>
      </c>
      <c r="F152" s="19">
        <v>0</v>
      </c>
      <c r="G152" s="25">
        <f t="shared" ref="G152" si="106">F152*C152</f>
        <v>0</v>
      </c>
      <c r="H152" s="29">
        <f t="shared" si="105"/>
        <v>0</v>
      </c>
    </row>
    <row r="153" spans="1:8" x14ac:dyDescent="0.25">
      <c r="A153" s="14" t="s">
        <v>68</v>
      </c>
      <c r="B153" s="3" t="s">
        <v>180</v>
      </c>
      <c r="C153" s="6">
        <v>0</v>
      </c>
      <c r="D153" s="34">
        <v>36</v>
      </c>
      <c r="E153" s="3" t="s">
        <v>1</v>
      </c>
      <c r="F153" s="19">
        <v>0</v>
      </c>
      <c r="G153" s="25">
        <f t="shared" si="104"/>
        <v>0</v>
      </c>
      <c r="H153" s="29">
        <f t="shared" si="105"/>
        <v>0</v>
      </c>
    </row>
    <row r="154" spans="1:8" x14ac:dyDescent="0.25">
      <c r="A154" s="14" t="s">
        <v>69</v>
      </c>
      <c r="B154" s="3" t="s">
        <v>181</v>
      </c>
      <c r="C154" s="6">
        <v>0</v>
      </c>
      <c r="D154" s="34">
        <v>54</v>
      </c>
      <c r="E154" s="3" t="s">
        <v>1</v>
      </c>
      <c r="F154" s="19">
        <v>0</v>
      </c>
      <c r="G154" s="25">
        <f t="shared" ref="G154" si="107">F154*C154</f>
        <v>0</v>
      </c>
      <c r="H154" s="29">
        <f t="shared" si="105"/>
        <v>0</v>
      </c>
    </row>
    <row r="155" spans="1:8" x14ac:dyDescent="0.25">
      <c r="A155" s="14" t="s">
        <v>70</v>
      </c>
      <c r="B155" s="3" t="s">
        <v>182</v>
      </c>
      <c r="C155" s="6">
        <v>0</v>
      </c>
      <c r="D155" s="34">
        <v>52</v>
      </c>
      <c r="E155" s="3" t="s">
        <v>1</v>
      </c>
      <c r="F155" s="19">
        <v>0</v>
      </c>
      <c r="G155" s="25">
        <f t="shared" ref="G155:G158" si="108">F155*C155</f>
        <v>0</v>
      </c>
      <c r="H155" s="29">
        <f t="shared" si="105"/>
        <v>0</v>
      </c>
    </row>
    <row r="156" spans="1:8" x14ac:dyDescent="0.25">
      <c r="A156" s="14" t="s">
        <v>71</v>
      </c>
      <c r="B156" s="3" t="s">
        <v>184</v>
      </c>
      <c r="C156" s="6">
        <v>0</v>
      </c>
      <c r="D156" s="34">
        <v>50</v>
      </c>
      <c r="E156" s="3" t="s">
        <v>1</v>
      </c>
      <c r="F156" s="19">
        <v>0</v>
      </c>
      <c r="G156" s="25">
        <f t="shared" si="108"/>
        <v>0</v>
      </c>
      <c r="H156" s="29">
        <f t="shared" ref="H156" si="109">F156*D156</f>
        <v>0</v>
      </c>
    </row>
    <row r="157" spans="1:8" x14ac:dyDescent="0.25">
      <c r="A157" s="14" t="s">
        <v>72</v>
      </c>
      <c r="B157" s="3" t="s">
        <v>183</v>
      </c>
      <c r="C157" s="6">
        <v>0</v>
      </c>
      <c r="D157" s="34">
        <v>26</v>
      </c>
      <c r="E157" s="3" t="s">
        <v>1</v>
      </c>
      <c r="F157" s="19">
        <v>0</v>
      </c>
      <c r="G157" s="25">
        <f t="shared" si="108"/>
        <v>0</v>
      </c>
      <c r="H157" s="29">
        <f t="shared" si="105"/>
        <v>0</v>
      </c>
    </row>
    <row r="158" spans="1:8" ht="27" x14ac:dyDescent="0.25">
      <c r="A158" s="14" t="s">
        <v>73</v>
      </c>
      <c r="B158" s="3" t="s">
        <v>185</v>
      </c>
      <c r="C158" s="6">
        <v>0</v>
      </c>
      <c r="D158" s="34">
        <v>400</v>
      </c>
      <c r="E158" s="3" t="s">
        <v>0</v>
      </c>
      <c r="F158" s="19">
        <v>0</v>
      </c>
      <c r="G158" s="25">
        <f t="shared" si="108"/>
        <v>0</v>
      </c>
      <c r="H158" s="29">
        <f t="shared" si="105"/>
        <v>0</v>
      </c>
    </row>
    <row r="159" spans="1:8" ht="27" x14ac:dyDescent="0.25">
      <c r="A159" s="14" t="s">
        <v>189</v>
      </c>
      <c r="B159" s="3" t="s">
        <v>186</v>
      </c>
      <c r="C159" s="6">
        <v>0</v>
      </c>
      <c r="D159" s="34">
        <v>400</v>
      </c>
      <c r="E159" s="3" t="s">
        <v>0</v>
      </c>
      <c r="F159" s="19">
        <v>0</v>
      </c>
      <c r="G159" s="25">
        <f t="shared" ref="G159" si="110">F159*C159</f>
        <v>0</v>
      </c>
      <c r="H159" s="29">
        <f t="shared" si="105"/>
        <v>0</v>
      </c>
    </row>
    <row r="160" spans="1:8" x14ac:dyDescent="0.25">
      <c r="A160" s="14" t="s">
        <v>190</v>
      </c>
      <c r="B160" s="3" t="s">
        <v>187</v>
      </c>
      <c r="C160" s="6">
        <v>0</v>
      </c>
      <c r="D160" s="34">
        <v>9</v>
      </c>
      <c r="E160" s="3" t="s">
        <v>1</v>
      </c>
      <c r="F160" s="19">
        <v>0</v>
      </c>
      <c r="G160" s="25">
        <f t="shared" ref="G160" si="111">F160*C160</f>
        <v>0</v>
      </c>
      <c r="H160" s="29">
        <f t="shared" ref="H160" si="112">F160*D160</f>
        <v>0</v>
      </c>
    </row>
    <row r="161" spans="1:8" x14ac:dyDescent="0.25">
      <c r="B161" s="4"/>
      <c r="C161" s="12"/>
      <c r="D161" s="37"/>
      <c r="E161" s="4"/>
      <c r="F161" s="21"/>
      <c r="G161" s="28"/>
      <c r="H161" s="32"/>
    </row>
    <row r="162" spans="1:8" ht="21" customHeight="1" x14ac:dyDescent="0.25">
      <c r="B162" s="65" t="s">
        <v>104</v>
      </c>
      <c r="C162" s="65"/>
      <c r="D162" s="35"/>
      <c r="E162" s="4"/>
      <c r="F162" s="21"/>
      <c r="G162" s="28"/>
      <c r="H162" s="32"/>
    </row>
    <row r="163" spans="1:8" ht="66" x14ac:dyDescent="0.25">
      <c r="A163" s="14" t="s">
        <v>93</v>
      </c>
      <c r="B163" s="16" t="s">
        <v>156</v>
      </c>
      <c r="C163" s="17">
        <v>400</v>
      </c>
      <c r="D163" s="39">
        <v>400</v>
      </c>
      <c r="E163" s="16" t="s">
        <v>8</v>
      </c>
      <c r="F163" s="22">
        <v>0</v>
      </c>
      <c r="G163" s="25">
        <f t="shared" ref="G163:G168" si="113">F163*C163</f>
        <v>0</v>
      </c>
      <c r="H163" s="29">
        <f t="shared" ref="H163:H171" si="114">F163*D163</f>
        <v>0</v>
      </c>
    </row>
    <row r="164" spans="1:8" ht="33" x14ac:dyDescent="0.25">
      <c r="A164" s="14" t="s">
        <v>94</v>
      </c>
      <c r="B164" s="16" t="s">
        <v>188</v>
      </c>
      <c r="C164" s="17">
        <v>0</v>
      </c>
      <c r="D164" s="39">
        <v>2</v>
      </c>
      <c r="E164" s="16" t="s">
        <v>1</v>
      </c>
      <c r="F164" s="22">
        <v>0</v>
      </c>
      <c r="G164" s="25">
        <f t="shared" si="113"/>
        <v>0</v>
      </c>
      <c r="H164" s="29">
        <f t="shared" si="114"/>
        <v>0</v>
      </c>
    </row>
    <row r="165" spans="1:8" x14ac:dyDescent="0.25">
      <c r="A165" s="14" t="s">
        <v>95</v>
      </c>
      <c r="B165" s="16" t="s">
        <v>88</v>
      </c>
      <c r="C165" s="17">
        <v>50</v>
      </c>
      <c r="D165" s="39">
        <v>50</v>
      </c>
      <c r="E165" s="16" t="s">
        <v>8</v>
      </c>
      <c r="F165" s="22">
        <v>0</v>
      </c>
      <c r="G165" s="25">
        <f t="shared" si="113"/>
        <v>0</v>
      </c>
      <c r="H165" s="29">
        <f t="shared" si="114"/>
        <v>0</v>
      </c>
    </row>
    <row r="166" spans="1:8" x14ac:dyDescent="0.25">
      <c r="A166" s="14" t="s">
        <v>96</v>
      </c>
      <c r="B166" s="16" t="s">
        <v>99</v>
      </c>
      <c r="C166" s="17">
        <v>150</v>
      </c>
      <c r="D166" s="39">
        <v>150</v>
      </c>
      <c r="E166" s="16" t="s">
        <v>8</v>
      </c>
      <c r="F166" s="22">
        <v>0</v>
      </c>
      <c r="G166" s="25">
        <f t="shared" si="113"/>
        <v>0</v>
      </c>
      <c r="H166" s="29">
        <f t="shared" si="114"/>
        <v>0</v>
      </c>
    </row>
    <row r="167" spans="1:8" x14ac:dyDescent="0.25">
      <c r="A167" s="14" t="s">
        <v>97</v>
      </c>
      <c r="B167" s="16" t="s">
        <v>28</v>
      </c>
      <c r="C167" s="17">
        <v>40</v>
      </c>
      <c r="D167" s="39">
        <v>40</v>
      </c>
      <c r="E167" s="16" t="s">
        <v>8</v>
      </c>
      <c r="F167" s="22">
        <v>0</v>
      </c>
      <c r="G167" s="25">
        <f>F167*C167</f>
        <v>0</v>
      </c>
      <c r="H167" s="29">
        <f t="shared" si="114"/>
        <v>0</v>
      </c>
    </row>
    <row r="168" spans="1:8" x14ac:dyDescent="0.25">
      <c r="A168" s="14" t="s">
        <v>98</v>
      </c>
      <c r="B168" s="16" t="s">
        <v>105</v>
      </c>
      <c r="C168" s="17">
        <v>50</v>
      </c>
      <c r="D168" s="39">
        <v>50</v>
      </c>
      <c r="E168" s="16" t="s">
        <v>8</v>
      </c>
      <c r="F168" s="22">
        <v>0</v>
      </c>
      <c r="G168" s="25">
        <f t="shared" si="113"/>
        <v>0</v>
      </c>
      <c r="H168" s="29">
        <f t="shared" si="114"/>
        <v>0</v>
      </c>
    </row>
    <row r="169" spans="1:8" x14ac:dyDescent="0.25">
      <c r="A169" s="14" t="s">
        <v>100</v>
      </c>
      <c r="B169" s="16" t="s">
        <v>101</v>
      </c>
      <c r="C169" s="17">
        <v>20</v>
      </c>
      <c r="D169" s="39">
        <v>20</v>
      </c>
      <c r="E169" s="16" t="s">
        <v>8</v>
      </c>
      <c r="F169" s="22">
        <v>0</v>
      </c>
      <c r="G169" s="25">
        <f>F169*C169</f>
        <v>0</v>
      </c>
      <c r="H169" s="29">
        <f t="shared" si="114"/>
        <v>0</v>
      </c>
    </row>
    <row r="170" spans="1:8" x14ac:dyDescent="0.25">
      <c r="A170" s="14" t="s">
        <v>102</v>
      </c>
      <c r="B170" s="16" t="s">
        <v>9</v>
      </c>
      <c r="C170" s="17">
        <v>50</v>
      </c>
      <c r="D170" s="39">
        <v>50</v>
      </c>
      <c r="E170" s="16" t="s">
        <v>8</v>
      </c>
      <c r="F170" s="22">
        <v>0</v>
      </c>
      <c r="G170" s="25">
        <f>F170*C170</f>
        <v>0</v>
      </c>
      <c r="H170" s="29">
        <f t="shared" si="114"/>
        <v>0</v>
      </c>
    </row>
    <row r="171" spans="1:8" x14ac:dyDescent="0.25">
      <c r="A171" s="14" t="s">
        <v>103</v>
      </c>
      <c r="B171" s="16" t="s">
        <v>26</v>
      </c>
      <c r="C171" s="17">
        <v>1</v>
      </c>
      <c r="D171" s="39">
        <v>1</v>
      </c>
      <c r="E171" s="16" t="s">
        <v>1</v>
      </c>
      <c r="F171" s="22">
        <v>0</v>
      </c>
      <c r="G171" s="25">
        <f>F171*C171</f>
        <v>0</v>
      </c>
      <c r="H171" s="29">
        <f t="shared" si="114"/>
        <v>0</v>
      </c>
    </row>
    <row r="172" spans="1:8" x14ac:dyDescent="0.25">
      <c r="C172" s="1"/>
      <c r="D172" s="1"/>
      <c r="G172" s="53"/>
      <c r="H172" s="53"/>
    </row>
    <row r="173" spans="1:8" s="46" customFormat="1" ht="15" x14ac:dyDescent="0.25">
      <c r="A173" s="18"/>
      <c r="B173" s="50" t="s">
        <v>365</v>
      </c>
      <c r="C173" s="51"/>
      <c r="D173" s="52"/>
      <c r="E173" s="50"/>
      <c r="F173" s="64">
        <f>SUM(G2:G172)</f>
        <v>0</v>
      </c>
      <c r="G173" s="64"/>
      <c r="H173" s="48"/>
    </row>
    <row r="174" spans="1:8" s="46" customFormat="1" ht="15" x14ac:dyDescent="0.25">
      <c r="A174" s="18"/>
      <c r="B174" s="49" t="s">
        <v>364</v>
      </c>
      <c r="D174" s="45"/>
      <c r="E174" s="44"/>
      <c r="F174" s="47"/>
      <c r="G174" s="63">
        <f>SUM(H3:H173)</f>
        <v>0</v>
      </c>
      <c r="H174" s="63"/>
    </row>
    <row r="175" spans="1:8" x14ac:dyDescent="0.25">
      <c r="C175" s="1"/>
      <c r="H175" s="33"/>
    </row>
    <row r="176" spans="1:8" s="58" customFormat="1" ht="15" customHeight="1" x14ac:dyDescent="0.25">
      <c r="B176" s="59" t="s">
        <v>366</v>
      </c>
      <c r="E176" s="59"/>
      <c r="F176" s="60"/>
      <c r="G176" s="61">
        <f>F173+G174</f>
        <v>0</v>
      </c>
      <c r="H176" s="61"/>
    </row>
    <row r="177" spans="1:8" s="54" customFormat="1" ht="15" customHeight="1" x14ac:dyDescent="0.25">
      <c r="B177" s="55"/>
      <c r="E177" s="55"/>
      <c r="F177" s="56"/>
      <c r="G177" s="57"/>
      <c r="H177" s="57"/>
    </row>
    <row r="178" spans="1:8" x14ac:dyDescent="0.25">
      <c r="B178" s="62" t="s">
        <v>32</v>
      </c>
      <c r="C178" s="62"/>
      <c r="D178" s="62"/>
      <c r="E178" s="62"/>
    </row>
    <row r="179" spans="1:8" ht="48.6" customHeight="1" x14ac:dyDescent="0.25">
      <c r="A179" s="1"/>
      <c r="B179" s="62" t="s">
        <v>27</v>
      </c>
      <c r="C179" s="62"/>
      <c r="D179" s="62"/>
      <c r="E179" s="62"/>
      <c r="F179" s="62"/>
    </row>
    <row r="180" spans="1:8" x14ac:dyDescent="0.25">
      <c r="A180" s="1"/>
      <c r="B180" s="10"/>
      <c r="C180" s="5"/>
      <c r="D180" s="40"/>
    </row>
    <row r="181" spans="1:8" x14ac:dyDescent="0.25">
      <c r="A181" s="1"/>
      <c r="B181" s="1"/>
      <c r="C181" s="1"/>
    </row>
    <row r="182" spans="1:8" x14ac:dyDescent="0.25">
      <c r="A182" s="1"/>
      <c r="B182" s="1"/>
      <c r="C182" s="1"/>
    </row>
    <row r="183" spans="1:8" x14ac:dyDescent="0.25">
      <c r="A183" s="1"/>
      <c r="B183" s="1"/>
      <c r="C183" s="1"/>
    </row>
    <row r="184" spans="1:8" x14ac:dyDescent="0.25">
      <c r="A184" s="1"/>
      <c r="B184" s="1"/>
      <c r="C184" s="1"/>
    </row>
    <row r="185" spans="1:8" x14ac:dyDescent="0.25">
      <c r="A185" s="1"/>
      <c r="B185" s="1"/>
      <c r="C185" s="1"/>
    </row>
    <row r="186" spans="1:8" x14ac:dyDescent="0.25">
      <c r="A186" s="1"/>
      <c r="B186" s="1"/>
      <c r="C186" s="1"/>
    </row>
    <row r="187" spans="1:8" x14ac:dyDescent="0.25">
      <c r="A187" s="1"/>
      <c r="B187" s="1"/>
      <c r="C187" s="1"/>
    </row>
    <row r="188" spans="1:8" x14ac:dyDescent="0.25">
      <c r="A188" s="1"/>
      <c r="B188" s="1"/>
      <c r="C188" s="1"/>
    </row>
    <row r="189" spans="1:8" x14ac:dyDescent="0.25">
      <c r="A189" s="1"/>
      <c r="B189" s="1"/>
      <c r="C189" s="1"/>
    </row>
    <row r="190" spans="1:8" x14ac:dyDescent="0.25">
      <c r="A190" s="1"/>
      <c r="B190" s="1"/>
      <c r="C190" s="1"/>
    </row>
    <row r="191" spans="1:8" x14ac:dyDescent="0.25">
      <c r="A191" s="1"/>
      <c r="B191" s="1"/>
      <c r="C191" s="1"/>
    </row>
    <row r="192" spans="1:8" x14ac:dyDescent="0.25">
      <c r="A192" s="1"/>
      <c r="B192" s="1"/>
      <c r="C192" s="1"/>
    </row>
    <row r="193" spans="1:3" x14ac:dyDescent="0.25">
      <c r="A193" s="1"/>
      <c r="B193" s="1"/>
      <c r="C193" s="1"/>
    </row>
    <row r="194" spans="1:3" x14ac:dyDescent="0.25">
      <c r="A194" s="1"/>
      <c r="B194" s="1"/>
      <c r="C194" s="1"/>
    </row>
    <row r="195" spans="1:3" x14ac:dyDescent="0.25">
      <c r="A195" s="1"/>
      <c r="B195" s="1"/>
      <c r="C195" s="1"/>
    </row>
    <row r="196" spans="1:3" x14ac:dyDescent="0.25">
      <c r="A196" s="1"/>
      <c r="B196" s="1"/>
      <c r="C196" s="1"/>
    </row>
    <row r="197" spans="1:3" x14ac:dyDescent="0.25">
      <c r="A197" s="1"/>
      <c r="B197" s="1"/>
      <c r="C197" s="1"/>
    </row>
    <row r="198" spans="1:3" x14ac:dyDescent="0.25">
      <c r="A198" s="1"/>
      <c r="B198" s="1"/>
      <c r="C198" s="1"/>
    </row>
    <row r="199" spans="1:3" x14ac:dyDescent="0.25">
      <c r="A199" s="1"/>
      <c r="B199" s="1"/>
      <c r="C199" s="1"/>
    </row>
    <row r="200" spans="1:3" x14ac:dyDescent="0.25">
      <c r="A200" s="1"/>
      <c r="B200" s="1"/>
      <c r="C200" s="1"/>
    </row>
    <row r="201" spans="1:3" x14ac:dyDescent="0.25">
      <c r="A201" s="1"/>
      <c r="B201" s="1"/>
      <c r="C201" s="1"/>
    </row>
    <row r="202" spans="1:3" x14ac:dyDescent="0.25">
      <c r="A202" s="1"/>
      <c r="B202" s="1"/>
      <c r="C202" s="1"/>
    </row>
    <row r="203" spans="1:3" x14ac:dyDescent="0.25">
      <c r="A203" s="1"/>
      <c r="B203" s="1"/>
      <c r="C203" s="1"/>
    </row>
    <row r="204" spans="1:3" x14ac:dyDescent="0.25">
      <c r="A204" s="1"/>
      <c r="B204" s="1"/>
      <c r="C204" s="1"/>
    </row>
    <row r="205" spans="1:3" x14ac:dyDescent="0.25">
      <c r="A205" s="1"/>
      <c r="B205" s="1"/>
      <c r="C205" s="1"/>
    </row>
    <row r="206" spans="1:3" x14ac:dyDescent="0.25">
      <c r="A206" s="1"/>
      <c r="B206" s="1"/>
      <c r="C206" s="1"/>
    </row>
    <row r="207" spans="1:3" x14ac:dyDescent="0.25">
      <c r="A207" s="1"/>
      <c r="B207" s="1"/>
      <c r="C207" s="1"/>
    </row>
    <row r="208" spans="1:3" x14ac:dyDescent="0.25">
      <c r="A208" s="1"/>
      <c r="B208" s="1"/>
      <c r="C208" s="1"/>
    </row>
    <row r="209" spans="1:4" x14ac:dyDescent="0.25">
      <c r="A209" s="1"/>
      <c r="B209" s="1"/>
      <c r="C209" s="1"/>
    </row>
    <row r="210" spans="1:4" x14ac:dyDescent="0.25">
      <c r="A210" s="1"/>
      <c r="B210" s="1"/>
      <c r="C210" s="1"/>
    </row>
    <row r="211" spans="1:4" x14ac:dyDescent="0.25">
      <c r="A211" s="1"/>
      <c r="B211" s="1"/>
      <c r="C211" s="1"/>
    </row>
    <row r="212" spans="1:4" x14ac:dyDescent="0.25">
      <c r="A212" s="1"/>
      <c r="B212" s="1"/>
      <c r="C212" s="1"/>
    </row>
    <row r="213" spans="1:4" x14ac:dyDescent="0.25">
      <c r="A213" s="1"/>
      <c r="B213" s="1"/>
      <c r="C213" s="1"/>
    </row>
    <row r="214" spans="1:4" x14ac:dyDescent="0.25">
      <c r="A214" s="1"/>
      <c r="B214" s="10"/>
      <c r="C214" s="5"/>
      <c r="D214" s="40"/>
    </row>
    <row r="215" spans="1:4" x14ac:dyDescent="0.25">
      <c r="A215" s="1"/>
      <c r="B215" s="10"/>
      <c r="C215" s="5"/>
      <c r="D215" s="40"/>
    </row>
    <row r="216" spans="1:4" x14ac:dyDescent="0.25">
      <c r="A216" s="1"/>
      <c r="B216" s="10"/>
      <c r="C216" s="5"/>
      <c r="D216" s="40"/>
    </row>
    <row r="217" spans="1:4" x14ac:dyDescent="0.25">
      <c r="A217" s="1"/>
      <c r="B217" s="10"/>
      <c r="C217" s="5"/>
      <c r="D217" s="40"/>
    </row>
    <row r="218" spans="1:4" x14ac:dyDescent="0.25">
      <c r="A218" s="1"/>
      <c r="B218" s="10"/>
      <c r="C218" s="5"/>
      <c r="D218" s="40"/>
    </row>
    <row r="219" spans="1:4" x14ac:dyDescent="0.25">
      <c r="A219" s="1"/>
      <c r="B219" s="10"/>
      <c r="C219" s="5"/>
      <c r="D219" s="40"/>
    </row>
    <row r="220" spans="1:4" x14ac:dyDescent="0.25">
      <c r="A220" s="1"/>
      <c r="B220" s="10"/>
      <c r="C220" s="5"/>
      <c r="D220" s="40"/>
    </row>
    <row r="221" spans="1:4" x14ac:dyDescent="0.25">
      <c r="A221" s="1"/>
      <c r="B221" s="10"/>
      <c r="C221" s="5"/>
      <c r="D221" s="40"/>
    </row>
    <row r="222" spans="1:4" x14ac:dyDescent="0.25">
      <c r="A222" s="1"/>
      <c r="B222" s="10"/>
      <c r="C222" s="5"/>
      <c r="D222" s="40"/>
    </row>
    <row r="223" spans="1:4" x14ac:dyDescent="0.25">
      <c r="A223" s="1"/>
      <c r="B223" s="10"/>
      <c r="C223" s="5"/>
      <c r="D223" s="40"/>
    </row>
    <row r="224" spans="1:4" x14ac:dyDescent="0.25">
      <c r="A224" s="1"/>
      <c r="B224" s="10"/>
      <c r="C224" s="5"/>
      <c r="D224" s="40"/>
    </row>
    <row r="225" spans="1:4" x14ac:dyDescent="0.25">
      <c r="A225" s="1"/>
      <c r="B225" s="10"/>
      <c r="C225" s="5"/>
      <c r="D225" s="40"/>
    </row>
    <row r="226" spans="1:4" x14ac:dyDescent="0.25">
      <c r="A226" s="1"/>
      <c r="B226" s="10"/>
      <c r="C226" s="5"/>
      <c r="D226" s="40"/>
    </row>
    <row r="227" spans="1:4" x14ac:dyDescent="0.25">
      <c r="A227" s="1"/>
      <c r="B227" s="10"/>
      <c r="C227" s="5"/>
      <c r="D227" s="40"/>
    </row>
    <row r="228" spans="1:4" x14ac:dyDescent="0.25">
      <c r="A228" s="1"/>
      <c r="B228" s="10"/>
      <c r="C228" s="5"/>
      <c r="D228" s="40"/>
    </row>
    <row r="229" spans="1:4" x14ac:dyDescent="0.25">
      <c r="A229" s="1"/>
      <c r="B229" s="10"/>
      <c r="C229" s="5"/>
      <c r="D229" s="40"/>
    </row>
    <row r="230" spans="1:4" x14ac:dyDescent="0.25">
      <c r="A230" s="1"/>
      <c r="B230" s="10"/>
      <c r="C230" s="5"/>
      <c r="D230" s="40"/>
    </row>
    <row r="231" spans="1:4" x14ac:dyDescent="0.25">
      <c r="A231" s="1"/>
      <c r="B231" s="10"/>
      <c r="C231" s="5"/>
      <c r="D231" s="40"/>
    </row>
    <row r="232" spans="1:4" x14ac:dyDescent="0.25">
      <c r="A232" s="1"/>
      <c r="B232" s="10"/>
      <c r="C232" s="5"/>
      <c r="D232" s="40"/>
    </row>
    <row r="233" spans="1:4" x14ac:dyDescent="0.25">
      <c r="A233" s="1"/>
      <c r="B233" s="10"/>
      <c r="C233" s="5"/>
      <c r="D233" s="40"/>
    </row>
    <row r="234" spans="1:4" x14ac:dyDescent="0.25">
      <c r="A234" s="1"/>
      <c r="B234" s="10"/>
      <c r="C234" s="5"/>
      <c r="D234" s="40"/>
    </row>
    <row r="235" spans="1:4" x14ac:dyDescent="0.25">
      <c r="A235" s="1"/>
      <c r="B235" s="10"/>
      <c r="C235" s="5"/>
      <c r="D235" s="40"/>
    </row>
    <row r="236" spans="1:4" x14ac:dyDescent="0.25">
      <c r="A236" s="1"/>
      <c r="B236" s="10"/>
      <c r="C236" s="5"/>
      <c r="D236" s="40"/>
    </row>
    <row r="237" spans="1:4" x14ac:dyDescent="0.25">
      <c r="A237" s="1"/>
      <c r="B237" s="10"/>
      <c r="C237" s="5"/>
      <c r="D237" s="40"/>
    </row>
    <row r="238" spans="1:4" x14ac:dyDescent="0.25">
      <c r="A238" s="1"/>
      <c r="B238" s="10"/>
      <c r="C238" s="5"/>
      <c r="D238" s="40"/>
    </row>
    <row r="239" spans="1:4" x14ac:dyDescent="0.25">
      <c r="A239" s="1"/>
      <c r="B239" s="10"/>
      <c r="C239" s="5"/>
      <c r="D239" s="40"/>
    </row>
    <row r="240" spans="1:4" x14ac:dyDescent="0.25">
      <c r="A240" s="1"/>
      <c r="B240" s="10"/>
      <c r="C240" s="5"/>
      <c r="D240" s="40"/>
    </row>
    <row r="241" spans="1:4" x14ac:dyDescent="0.25">
      <c r="A241" s="1"/>
      <c r="B241" s="10"/>
      <c r="C241" s="5"/>
      <c r="D241" s="40"/>
    </row>
    <row r="242" spans="1:4" x14ac:dyDescent="0.25">
      <c r="A242" s="1"/>
      <c r="B242" s="10"/>
      <c r="C242" s="5"/>
      <c r="D242" s="40"/>
    </row>
    <row r="243" spans="1:4" x14ac:dyDescent="0.25">
      <c r="A243" s="1"/>
      <c r="B243" s="10"/>
      <c r="C243" s="5"/>
      <c r="D243" s="40"/>
    </row>
    <row r="244" spans="1:4" x14ac:dyDescent="0.25">
      <c r="A244" s="1"/>
      <c r="B244" s="10"/>
      <c r="C244" s="5"/>
      <c r="D244" s="40"/>
    </row>
    <row r="245" spans="1:4" x14ac:dyDescent="0.25">
      <c r="A245" s="1"/>
      <c r="B245" s="10"/>
      <c r="C245" s="5"/>
      <c r="D245" s="40"/>
    </row>
    <row r="246" spans="1:4" x14ac:dyDescent="0.25">
      <c r="A246" s="1"/>
      <c r="B246" s="10"/>
      <c r="C246" s="5"/>
      <c r="D246" s="40"/>
    </row>
    <row r="247" spans="1:4" x14ac:dyDescent="0.25">
      <c r="A247" s="1"/>
      <c r="B247" s="10"/>
      <c r="C247" s="5"/>
      <c r="D247" s="40"/>
    </row>
    <row r="248" spans="1:4" x14ac:dyDescent="0.25">
      <c r="A248" s="1"/>
      <c r="B248" s="10"/>
      <c r="C248" s="5"/>
      <c r="D248" s="40"/>
    </row>
    <row r="249" spans="1:4" x14ac:dyDescent="0.25">
      <c r="A249" s="1"/>
      <c r="B249" s="10"/>
      <c r="C249" s="5"/>
      <c r="D249" s="40"/>
    </row>
    <row r="250" spans="1:4" x14ac:dyDescent="0.25">
      <c r="A250" s="1"/>
      <c r="B250" s="10"/>
      <c r="C250" s="5"/>
      <c r="D250" s="40"/>
    </row>
    <row r="251" spans="1:4" x14ac:dyDescent="0.25">
      <c r="A251" s="1"/>
      <c r="B251" s="10"/>
      <c r="C251" s="5"/>
      <c r="D251" s="40"/>
    </row>
    <row r="252" spans="1:4" x14ac:dyDescent="0.25">
      <c r="A252" s="1"/>
      <c r="B252" s="10"/>
      <c r="C252" s="5"/>
      <c r="D252" s="40"/>
    </row>
    <row r="253" spans="1:4" x14ac:dyDescent="0.25">
      <c r="A253" s="1"/>
      <c r="B253" s="10"/>
      <c r="C253" s="5"/>
      <c r="D253" s="40"/>
    </row>
    <row r="254" spans="1:4" x14ac:dyDescent="0.25">
      <c r="A254" s="1"/>
      <c r="B254" s="10"/>
      <c r="C254" s="5"/>
      <c r="D254" s="40"/>
    </row>
    <row r="255" spans="1:4" x14ac:dyDescent="0.25">
      <c r="A255" s="1"/>
      <c r="B255" s="10"/>
      <c r="C255" s="5"/>
      <c r="D255" s="40"/>
    </row>
    <row r="256" spans="1:4" x14ac:dyDescent="0.25">
      <c r="A256" s="1"/>
      <c r="B256" s="10"/>
      <c r="C256" s="5"/>
      <c r="D256" s="40"/>
    </row>
    <row r="257" spans="1:4" x14ac:dyDescent="0.25">
      <c r="A257" s="1"/>
      <c r="B257" s="10"/>
      <c r="C257" s="5"/>
      <c r="D257" s="40"/>
    </row>
    <row r="258" spans="1:4" x14ac:dyDescent="0.25">
      <c r="A258" s="1"/>
      <c r="B258" s="10"/>
      <c r="C258" s="5"/>
      <c r="D258" s="40"/>
    </row>
    <row r="259" spans="1:4" x14ac:dyDescent="0.25">
      <c r="A259" s="1"/>
      <c r="B259" s="10"/>
      <c r="C259" s="5"/>
      <c r="D259" s="40"/>
    </row>
    <row r="260" spans="1:4" x14ac:dyDescent="0.25">
      <c r="A260" s="1"/>
      <c r="B260" s="10"/>
      <c r="C260" s="5"/>
      <c r="D260" s="40"/>
    </row>
    <row r="261" spans="1:4" x14ac:dyDescent="0.25">
      <c r="A261" s="1"/>
      <c r="B261" s="10"/>
      <c r="C261" s="5"/>
      <c r="D261" s="40"/>
    </row>
    <row r="262" spans="1:4" x14ac:dyDescent="0.25">
      <c r="A262" s="1"/>
      <c r="B262" s="10"/>
      <c r="C262" s="5"/>
      <c r="D262" s="40"/>
    </row>
    <row r="263" spans="1:4" x14ac:dyDescent="0.25">
      <c r="A263" s="1"/>
      <c r="B263" s="10"/>
      <c r="C263" s="5"/>
      <c r="D263" s="40"/>
    </row>
    <row r="264" spans="1:4" x14ac:dyDescent="0.25">
      <c r="A264" s="1"/>
      <c r="B264" s="10"/>
      <c r="C264" s="5"/>
      <c r="D264" s="40"/>
    </row>
    <row r="265" spans="1:4" x14ac:dyDescent="0.25">
      <c r="A265" s="1"/>
      <c r="B265" s="10"/>
      <c r="C265" s="5"/>
      <c r="D265" s="40"/>
    </row>
    <row r="266" spans="1:4" x14ac:dyDescent="0.25">
      <c r="A266" s="1"/>
      <c r="B266" s="10"/>
      <c r="C266" s="5"/>
      <c r="D266" s="40"/>
    </row>
    <row r="267" spans="1:4" x14ac:dyDescent="0.25">
      <c r="A267" s="1"/>
      <c r="B267" s="10"/>
      <c r="C267" s="5"/>
      <c r="D267" s="40"/>
    </row>
    <row r="268" spans="1:4" x14ac:dyDescent="0.25">
      <c r="A268" s="1"/>
      <c r="B268" s="10"/>
      <c r="C268" s="5"/>
      <c r="D268" s="40"/>
    </row>
    <row r="269" spans="1:4" x14ac:dyDescent="0.25">
      <c r="C269" s="1"/>
    </row>
    <row r="270" spans="1:4" x14ac:dyDescent="0.25">
      <c r="C270" s="1"/>
    </row>
    <row r="271" spans="1:4" x14ac:dyDescent="0.25">
      <c r="C271" s="1"/>
    </row>
    <row r="272" spans="1:4" x14ac:dyDescent="0.25">
      <c r="C272" s="1"/>
    </row>
    <row r="273" spans="3:3" x14ac:dyDescent="0.25">
      <c r="C273" s="1"/>
    </row>
    <row r="274" spans="3:3" x14ac:dyDescent="0.25">
      <c r="C274" s="1"/>
    </row>
    <row r="275" spans="3:3" x14ac:dyDescent="0.25">
      <c r="C275" s="1"/>
    </row>
    <row r="276" spans="3:3" x14ac:dyDescent="0.25">
      <c r="C276" s="1"/>
    </row>
    <row r="277" spans="3:3" x14ac:dyDescent="0.25">
      <c r="C277" s="1"/>
    </row>
    <row r="278" spans="3:3" x14ac:dyDescent="0.25">
      <c r="C278" s="1"/>
    </row>
    <row r="279" spans="3:3" x14ac:dyDescent="0.25">
      <c r="C279" s="1"/>
    </row>
    <row r="280" spans="3:3" x14ac:dyDescent="0.25">
      <c r="C280" s="1"/>
    </row>
    <row r="281" spans="3:3" x14ac:dyDescent="0.25">
      <c r="C281" s="1"/>
    </row>
    <row r="282" spans="3:3" x14ac:dyDescent="0.25">
      <c r="C282" s="1"/>
    </row>
    <row r="283" spans="3:3" x14ac:dyDescent="0.25">
      <c r="C283" s="1"/>
    </row>
    <row r="284" spans="3:3" x14ac:dyDescent="0.25">
      <c r="C284" s="1"/>
    </row>
    <row r="285" spans="3:3" x14ac:dyDescent="0.25">
      <c r="C285" s="1"/>
    </row>
    <row r="286" spans="3:3" x14ac:dyDescent="0.25">
      <c r="C286" s="1"/>
    </row>
    <row r="287" spans="3:3" x14ac:dyDescent="0.25">
      <c r="C287" s="1"/>
    </row>
    <row r="288" spans="3:3" x14ac:dyDescent="0.25">
      <c r="C288" s="1"/>
    </row>
    <row r="289" spans="3:3" x14ac:dyDescent="0.25">
      <c r="C289" s="1"/>
    </row>
    <row r="290" spans="3:3" x14ac:dyDescent="0.25">
      <c r="C290" s="1"/>
    </row>
    <row r="291" spans="3:3" x14ac:dyDescent="0.25">
      <c r="C291" s="1"/>
    </row>
    <row r="292" spans="3:3" x14ac:dyDescent="0.25">
      <c r="C292" s="1"/>
    </row>
    <row r="293" spans="3:3" x14ac:dyDescent="0.25">
      <c r="C293" s="1"/>
    </row>
    <row r="294" spans="3:3" x14ac:dyDescent="0.25">
      <c r="C294" s="1"/>
    </row>
    <row r="295" spans="3:3" x14ac:dyDescent="0.25">
      <c r="C295" s="1"/>
    </row>
    <row r="296" spans="3:3" x14ac:dyDescent="0.25">
      <c r="C296" s="1"/>
    </row>
    <row r="297" spans="3:3" x14ac:dyDescent="0.25">
      <c r="C297" s="1"/>
    </row>
    <row r="298" spans="3:3" x14ac:dyDescent="0.25">
      <c r="C298" s="1"/>
    </row>
    <row r="299" spans="3:3" x14ac:dyDescent="0.25">
      <c r="C299" s="1"/>
    </row>
    <row r="300" spans="3:3" x14ac:dyDescent="0.25">
      <c r="C300" s="1"/>
    </row>
    <row r="301" spans="3:3" x14ac:dyDescent="0.25">
      <c r="C301" s="1"/>
    </row>
    <row r="302" spans="3:3" x14ac:dyDescent="0.25">
      <c r="C302" s="1"/>
    </row>
    <row r="303" spans="3:3" x14ac:dyDescent="0.25">
      <c r="C303" s="1"/>
    </row>
    <row r="304" spans="3:3" x14ac:dyDescent="0.25">
      <c r="C304" s="1"/>
    </row>
    <row r="305" spans="3:3" x14ac:dyDescent="0.25">
      <c r="C305" s="1"/>
    </row>
    <row r="306" spans="3:3" x14ac:dyDescent="0.25">
      <c r="C306" s="1"/>
    </row>
    <row r="307" spans="3:3" x14ac:dyDescent="0.25">
      <c r="C307" s="1"/>
    </row>
    <row r="308" spans="3:3" x14ac:dyDescent="0.25">
      <c r="C308" s="1"/>
    </row>
    <row r="309" spans="3:3" x14ac:dyDescent="0.25">
      <c r="C309" s="1"/>
    </row>
    <row r="310" spans="3:3" x14ac:dyDescent="0.25">
      <c r="C310" s="1"/>
    </row>
    <row r="311" spans="3:3" x14ac:dyDescent="0.25">
      <c r="C311" s="1"/>
    </row>
    <row r="312" spans="3:3" x14ac:dyDescent="0.25">
      <c r="C312" s="1"/>
    </row>
    <row r="313" spans="3:3" x14ac:dyDescent="0.25">
      <c r="C313" s="1"/>
    </row>
    <row r="314" spans="3:3" x14ac:dyDescent="0.25">
      <c r="C314" s="1"/>
    </row>
    <row r="315" spans="3:3" x14ac:dyDescent="0.25">
      <c r="C315" s="1"/>
    </row>
    <row r="316" spans="3:3" x14ac:dyDescent="0.25">
      <c r="C316" s="1"/>
    </row>
    <row r="317" spans="3:3" x14ac:dyDescent="0.25">
      <c r="C317" s="1"/>
    </row>
    <row r="318" spans="3:3" x14ac:dyDescent="0.25">
      <c r="C318" s="1"/>
    </row>
    <row r="319" spans="3:3" x14ac:dyDescent="0.25">
      <c r="C319" s="1"/>
    </row>
    <row r="320" spans="3:3" x14ac:dyDescent="0.25">
      <c r="C320" s="1"/>
    </row>
    <row r="321" spans="3:3" x14ac:dyDescent="0.25">
      <c r="C321" s="1"/>
    </row>
    <row r="322" spans="3:3" x14ac:dyDescent="0.25">
      <c r="C322" s="1"/>
    </row>
    <row r="323" spans="3:3" x14ac:dyDescent="0.25">
      <c r="C323" s="1"/>
    </row>
    <row r="324" spans="3:3" x14ac:dyDescent="0.25">
      <c r="C324" s="1"/>
    </row>
    <row r="325" spans="3:3" x14ac:dyDescent="0.25">
      <c r="C325" s="1"/>
    </row>
    <row r="326" spans="3:3" x14ac:dyDescent="0.25">
      <c r="C326" s="1"/>
    </row>
    <row r="327" spans="3:3" x14ac:dyDescent="0.25">
      <c r="C327" s="1"/>
    </row>
    <row r="328" spans="3:3" x14ac:dyDescent="0.25">
      <c r="C328" s="1"/>
    </row>
    <row r="329" spans="3:3" x14ac:dyDescent="0.25">
      <c r="C329" s="1"/>
    </row>
    <row r="330" spans="3:3" x14ac:dyDescent="0.25">
      <c r="C330" s="1"/>
    </row>
    <row r="331" spans="3:3" x14ac:dyDescent="0.25">
      <c r="C331" s="1"/>
    </row>
    <row r="332" spans="3:3" x14ac:dyDescent="0.25">
      <c r="C332" s="1"/>
    </row>
    <row r="333" spans="3:3" x14ac:dyDescent="0.25">
      <c r="C333" s="1"/>
    </row>
    <row r="334" spans="3:3" x14ac:dyDescent="0.25">
      <c r="C334" s="1"/>
    </row>
    <row r="335" spans="3:3" x14ac:dyDescent="0.25">
      <c r="C335" s="1"/>
    </row>
    <row r="336" spans="3:3" x14ac:dyDescent="0.25">
      <c r="C336" s="1"/>
    </row>
    <row r="337" spans="3:3" x14ac:dyDescent="0.25">
      <c r="C337" s="1"/>
    </row>
    <row r="338" spans="3:3" x14ac:dyDescent="0.25">
      <c r="C338" s="1"/>
    </row>
    <row r="339" spans="3:3" x14ac:dyDescent="0.25">
      <c r="C339" s="1"/>
    </row>
    <row r="340" spans="3:3" x14ac:dyDescent="0.25">
      <c r="C340" s="1"/>
    </row>
    <row r="341" spans="3:3" x14ac:dyDescent="0.25">
      <c r="C341" s="1"/>
    </row>
    <row r="342" spans="3:3" x14ac:dyDescent="0.25">
      <c r="C342" s="1"/>
    </row>
    <row r="343" spans="3:3" x14ac:dyDescent="0.25">
      <c r="C343" s="1"/>
    </row>
    <row r="344" spans="3:3" x14ac:dyDescent="0.25">
      <c r="C344" s="1"/>
    </row>
    <row r="345" spans="3:3" x14ac:dyDescent="0.25">
      <c r="C345" s="1"/>
    </row>
    <row r="346" spans="3:3" x14ac:dyDescent="0.25">
      <c r="C346" s="1"/>
    </row>
    <row r="347" spans="3:3" x14ac:dyDescent="0.25">
      <c r="C347" s="1"/>
    </row>
    <row r="348" spans="3:3" x14ac:dyDescent="0.25">
      <c r="C348" s="1"/>
    </row>
    <row r="349" spans="3:3" x14ac:dyDescent="0.25">
      <c r="C349" s="1"/>
    </row>
    <row r="350" spans="3:3" x14ac:dyDescent="0.25">
      <c r="C350" s="1"/>
    </row>
    <row r="351" spans="3:3" x14ac:dyDescent="0.25">
      <c r="C351" s="1"/>
    </row>
    <row r="352" spans="3:3" x14ac:dyDescent="0.25">
      <c r="C352" s="1"/>
    </row>
    <row r="353" spans="3:3" x14ac:dyDescent="0.25">
      <c r="C353" s="1"/>
    </row>
    <row r="354" spans="3:3" x14ac:dyDescent="0.25">
      <c r="C354" s="1"/>
    </row>
    <row r="355" spans="3:3" x14ac:dyDescent="0.25">
      <c r="C355" s="1"/>
    </row>
    <row r="356" spans="3:3" x14ac:dyDescent="0.25">
      <c r="C356" s="1"/>
    </row>
    <row r="357" spans="3:3" x14ac:dyDescent="0.25">
      <c r="C357" s="1"/>
    </row>
    <row r="358" spans="3:3" x14ac:dyDescent="0.25">
      <c r="C358" s="1"/>
    </row>
    <row r="359" spans="3:3" x14ac:dyDescent="0.25">
      <c r="C359" s="1"/>
    </row>
    <row r="360" spans="3:3" x14ac:dyDescent="0.25">
      <c r="C360" s="1"/>
    </row>
    <row r="361" spans="3:3" x14ac:dyDescent="0.25">
      <c r="C361" s="1"/>
    </row>
    <row r="362" spans="3:3" x14ac:dyDescent="0.25">
      <c r="C362" s="1"/>
    </row>
    <row r="363" spans="3:3" x14ac:dyDescent="0.25">
      <c r="C363" s="1"/>
    </row>
    <row r="364" spans="3:3" x14ac:dyDescent="0.25">
      <c r="C364" s="1"/>
    </row>
    <row r="365" spans="3:3" x14ac:dyDescent="0.25">
      <c r="C365" s="1"/>
    </row>
    <row r="366" spans="3:3" x14ac:dyDescent="0.25">
      <c r="C366" s="1"/>
    </row>
    <row r="367" spans="3:3" x14ac:dyDescent="0.25">
      <c r="C367" s="1"/>
    </row>
    <row r="368" spans="3:3" x14ac:dyDescent="0.25">
      <c r="C368" s="1"/>
    </row>
    <row r="369" spans="3:3" x14ac:dyDescent="0.25">
      <c r="C369" s="1"/>
    </row>
    <row r="370" spans="3:3" x14ac:dyDescent="0.25">
      <c r="C370" s="1"/>
    </row>
    <row r="371" spans="3:3" x14ac:dyDescent="0.25">
      <c r="C371" s="1"/>
    </row>
    <row r="372" spans="3:3" x14ac:dyDescent="0.25">
      <c r="C372" s="1"/>
    </row>
    <row r="373" spans="3:3" x14ac:dyDescent="0.25">
      <c r="C373" s="1"/>
    </row>
    <row r="374" spans="3:3" x14ac:dyDescent="0.25">
      <c r="C374" s="1"/>
    </row>
    <row r="375" spans="3:3" x14ac:dyDescent="0.25">
      <c r="C375" s="1"/>
    </row>
    <row r="376" spans="3:3" x14ac:dyDescent="0.25">
      <c r="C376" s="1"/>
    </row>
    <row r="377" spans="3:3" x14ac:dyDescent="0.25">
      <c r="C377" s="1"/>
    </row>
    <row r="378" spans="3:3" x14ac:dyDescent="0.25">
      <c r="C378" s="1"/>
    </row>
    <row r="379" spans="3:3" x14ac:dyDescent="0.25">
      <c r="C379" s="1"/>
    </row>
    <row r="380" spans="3:3" x14ac:dyDescent="0.25">
      <c r="C380" s="1"/>
    </row>
    <row r="381" spans="3:3" x14ac:dyDescent="0.25">
      <c r="C381" s="1"/>
    </row>
    <row r="382" spans="3:3" x14ac:dyDescent="0.25">
      <c r="C382" s="1"/>
    </row>
    <row r="383" spans="3:3" x14ac:dyDescent="0.25">
      <c r="C383" s="1"/>
    </row>
    <row r="384" spans="3:3" x14ac:dyDescent="0.25">
      <c r="C384" s="1"/>
    </row>
    <row r="385" spans="3:3" x14ac:dyDescent="0.25">
      <c r="C385" s="1"/>
    </row>
    <row r="386" spans="3:3" x14ac:dyDescent="0.25">
      <c r="C386" s="1"/>
    </row>
    <row r="387" spans="3:3" x14ac:dyDescent="0.25">
      <c r="C387" s="1"/>
    </row>
    <row r="388" spans="3:3" x14ac:dyDescent="0.25">
      <c r="C388" s="1"/>
    </row>
    <row r="389" spans="3:3" x14ac:dyDescent="0.25">
      <c r="C389" s="1"/>
    </row>
    <row r="390" spans="3:3" x14ac:dyDescent="0.25">
      <c r="C390" s="1"/>
    </row>
    <row r="391" spans="3:3" x14ac:dyDescent="0.25">
      <c r="C391" s="1"/>
    </row>
    <row r="392" spans="3:3" x14ac:dyDescent="0.25">
      <c r="C392" s="1"/>
    </row>
    <row r="393" spans="3:3" x14ac:dyDescent="0.25">
      <c r="C393" s="1"/>
    </row>
    <row r="394" spans="3:3" x14ac:dyDescent="0.25">
      <c r="C394" s="1"/>
    </row>
    <row r="395" spans="3:3" x14ac:dyDescent="0.25">
      <c r="C395" s="1"/>
    </row>
    <row r="396" spans="3:3" x14ac:dyDescent="0.25">
      <c r="C396" s="1"/>
    </row>
    <row r="397" spans="3:3" x14ac:dyDescent="0.25">
      <c r="C397" s="1"/>
    </row>
    <row r="398" spans="3:3" x14ac:dyDescent="0.25">
      <c r="C398" s="1"/>
    </row>
    <row r="399" spans="3:3" x14ac:dyDescent="0.25">
      <c r="C399" s="1"/>
    </row>
    <row r="400" spans="3:3" x14ac:dyDescent="0.25">
      <c r="C400" s="1"/>
    </row>
    <row r="401" spans="3:3" x14ac:dyDescent="0.25">
      <c r="C401" s="1"/>
    </row>
    <row r="402" spans="3:3" x14ac:dyDescent="0.25">
      <c r="C402" s="1"/>
    </row>
    <row r="403" spans="3:3" x14ac:dyDescent="0.25">
      <c r="C403" s="1"/>
    </row>
    <row r="404" spans="3:3" x14ac:dyDescent="0.25">
      <c r="C404" s="1"/>
    </row>
    <row r="405" spans="3:3" x14ac:dyDescent="0.25">
      <c r="C405" s="1"/>
    </row>
    <row r="406" spans="3:3" x14ac:dyDescent="0.25">
      <c r="C406" s="1"/>
    </row>
    <row r="407" spans="3:3" x14ac:dyDescent="0.25">
      <c r="C407" s="1"/>
    </row>
    <row r="408" spans="3:3" x14ac:dyDescent="0.25">
      <c r="C408" s="1"/>
    </row>
    <row r="409" spans="3:3" x14ac:dyDescent="0.25">
      <c r="C409" s="1"/>
    </row>
    <row r="410" spans="3:3" x14ac:dyDescent="0.25">
      <c r="C410" s="1"/>
    </row>
    <row r="411" spans="3:3" x14ac:dyDescent="0.25">
      <c r="C411" s="1"/>
    </row>
    <row r="412" spans="3:3" x14ac:dyDescent="0.25">
      <c r="C412" s="1"/>
    </row>
    <row r="413" spans="3:3" x14ac:dyDescent="0.25">
      <c r="C413" s="1"/>
    </row>
    <row r="414" spans="3:3" x14ac:dyDescent="0.25">
      <c r="C414" s="1"/>
    </row>
    <row r="415" spans="3:3" x14ac:dyDescent="0.25">
      <c r="C415" s="1"/>
    </row>
    <row r="416" spans="3:3" x14ac:dyDescent="0.25">
      <c r="C416" s="1"/>
    </row>
    <row r="417" spans="3:3" x14ac:dyDescent="0.25">
      <c r="C417" s="1"/>
    </row>
    <row r="418" spans="3:3" x14ac:dyDescent="0.25">
      <c r="C418" s="1"/>
    </row>
    <row r="419" spans="3:3" x14ac:dyDescent="0.25">
      <c r="C419" s="1"/>
    </row>
    <row r="420" spans="3:3" x14ac:dyDescent="0.25">
      <c r="C420" s="1"/>
    </row>
    <row r="421" spans="3:3" x14ac:dyDescent="0.25">
      <c r="C421" s="1"/>
    </row>
    <row r="422" spans="3:3" x14ac:dyDescent="0.25">
      <c r="C422" s="1"/>
    </row>
    <row r="423" spans="3:3" x14ac:dyDescent="0.25">
      <c r="C423" s="1"/>
    </row>
    <row r="424" spans="3:3" x14ac:dyDescent="0.25">
      <c r="C424" s="1"/>
    </row>
    <row r="425" spans="3:3" x14ac:dyDescent="0.25">
      <c r="C425" s="1"/>
    </row>
    <row r="426" spans="3:3" x14ac:dyDescent="0.25">
      <c r="C426" s="1"/>
    </row>
    <row r="427" spans="3:3" x14ac:dyDescent="0.25">
      <c r="C427" s="1"/>
    </row>
    <row r="428" spans="3:3" x14ac:dyDescent="0.25">
      <c r="C428" s="1"/>
    </row>
    <row r="429" spans="3:3" x14ac:dyDescent="0.25">
      <c r="C429" s="1"/>
    </row>
    <row r="430" spans="3:3" x14ac:dyDescent="0.25">
      <c r="C430" s="1"/>
    </row>
    <row r="431" spans="3:3" x14ac:dyDescent="0.25">
      <c r="C431" s="1"/>
    </row>
    <row r="432" spans="3:3" x14ac:dyDescent="0.25">
      <c r="C432" s="1"/>
    </row>
    <row r="433" spans="3:3" x14ac:dyDescent="0.25">
      <c r="C433" s="1"/>
    </row>
    <row r="434" spans="3:3" x14ac:dyDescent="0.25">
      <c r="C434" s="1"/>
    </row>
    <row r="435" spans="3:3" x14ac:dyDescent="0.25">
      <c r="C435" s="1"/>
    </row>
    <row r="436" spans="3:3" x14ac:dyDescent="0.25">
      <c r="C436" s="1"/>
    </row>
    <row r="437" spans="3:3" x14ac:dyDescent="0.25">
      <c r="C437" s="1"/>
    </row>
    <row r="438" spans="3:3" x14ac:dyDescent="0.25">
      <c r="C438" s="1"/>
    </row>
    <row r="439" spans="3:3" x14ac:dyDescent="0.25">
      <c r="C439" s="1"/>
    </row>
    <row r="440" spans="3:3" x14ac:dyDescent="0.25">
      <c r="C440" s="1"/>
    </row>
    <row r="441" spans="3:3" x14ac:dyDescent="0.25">
      <c r="C441" s="1"/>
    </row>
    <row r="442" spans="3:3" x14ac:dyDescent="0.25">
      <c r="C442" s="1"/>
    </row>
    <row r="443" spans="3:3" x14ac:dyDescent="0.25">
      <c r="C443" s="1"/>
    </row>
    <row r="444" spans="3:3" x14ac:dyDescent="0.25">
      <c r="C444" s="1"/>
    </row>
    <row r="445" spans="3:3" x14ac:dyDescent="0.25">
      <c r="C445" s="1"/>
    </row>
    <row r="446" spans="3:3" x14ac:dyDescent="0.25">
      <c r="C446" s="1"/>
    </row>
    <row r="447" spans="3:3" x14ac:dyDescent="0.25">
      <c r="C447" s="1"/>
    </row>
    <row r="448" spans="3:3" x14ac:dyDescent="0.25">
      <c r="C448" s="1"/>
    </row>
    <row r="449" spans="3:3" x14ac:dyDescent="0.25">
      <c r="C449" s="1"/>
    </row>
    <row r="450" spans="3:3" x14ac:dyDescent="0.25">
      <c r="C450" s="1"/>
    </row>
    <row r="451" spans="3:3" x14ac:dyDescent="0.25">
      <c r="C451" s="1"/>
    </row>
    <row r="452" spans="3:3" x14ac:dyDescent="0.25">
      <c r="C452" s="1"/>
    </row>
    <row r="453" spans="3:3" x14ac:dyDescent="0.25">
      <c r="C453" s="1"/>
    </row>
    <row r="454" spans="3:3" x14ac:dyDescent="0.25">
      <c r="C454" s="1"/>
    </row>
    <row r="455" spans="3:3" x14ac:dyDescent="0.25">
      <c r="C455" s="1"/>
    </row>
    <row r="456" spans="3:3" x14ac:dyDescent="0.25">
      <c r="C456" s="1"/>
    </row>
    <row r="457" spans="3:3" x14ac:dyDescent="0.25">
      <c r="C457" s="1"/>
    </row>
    <row r="458" spans="3:3" x14ac:dyDescent="0.25">
      <c r="C458" s="1"/>
    </row>
    <row r="459" spans="3:3" x14ac:dyDescent="0.25">
      <c r="C459" s="1"/>
    </row>
    <row r="460" spans="3:3" x14ac:dyDescent="0.25">
      <c r="C460" s="1"/>
    </row>
    <row r="461" spans="3:3" x14ac:dyDescent="0.25">
      <c r="C461" s="1"/>
    </row>
    <row r="462" spans="3:3" x14ac:dyDescent="0.25">
      <c r="C462" s="1"/>
    </row>
    <row r="463" spans="3:3" x14ac:dyDescent="0.25">
      <c r="C463" s="1"/>
    </row>
    <row r="464" spans="3:3" x14ac:dyDescent="0.25">
      <c r="C464" s="1"/>
    </row>
    <row r="465" spans="3:3" x14ac:dyDescent="0.25">
      <c r="C465" s="1"/>
    </row>
    <row r="466" spans="3:3" x14ac:dyDescent="0.25">
      <c r="C466" s="1"/>
    </row>
    <row r="467" spans="3:3" x14ac:dyDescent="0.25">
      <c r="C467" s="1"/>
    </row>
    <row r="468" spans="3:3" x14ac:dyDescent="0.25">
      <c r="C468" s="1"/>
    </row>
    <row r="469" spans="3:3" x14ac:dyDescent="0.25">
      <c r="C469" s="1"/>
    </row>
    <row r="470" spans="3:3" x14ac:dyDescent="0.25">
      <c r="C470" s="1"/>
    </row>
    <row r="471" spans="3:3" x14ac:dyDescent="0.25">
      <c r="C471" s="1"/>
    </row>
    <row r="472" spans="3:3" x14ac:dyDescent="0.25">
      <c r="C472" s="1"/>
    </row>
    <row r="473" spans="3:3" x14ac:dyDescent="0.25">
      <c r="C473" s="1"/>
    </row>
    <row r="474" spans="3:3" x14ac:dyDescent="0.25">
      <c r="C474" s="1"/>
    </row>
    <row r="475" spans="3:3" x14ac:dyDescent="0.25">
      <c r="C475" s="1"/>
    </row>
    <row r="476" spans="3:3" x14ac:dyDescent="0.25">
      <c r="C476" s="1"/>
    </row>
    <row r="477" spans="3:3" x14ac:dyDescent="0.25">
      <c r="C477" s="1"/>
    </row>
    <row r="478" spans="3:3" x14ac:dyDescent="0.25">
      <c r="C478" s="1"/>
    </row>
    <row r="479" spans="3:3" x14ac:dyDescent="0.25">
      <c r="C479" s="1"/>
    </row>
    <row r="480" spans="3:3" x14ac:dyDescent="0.25">
      <c r="C480" s="1"/>
    </row>
    <row r="481" spans="3:3" x14ac:dyDescent="0.25">
      <c r="C481" s="1"/>
    </row>
    <row r="482" spans="3:3" x14ac:dyDescent="0.25">
      <c r="C482" s="1"/>
    </row>
    <row r="483" spans="3:3" x14ac:dyDescent="0.25">
      <c r="C483" s="1"/>
    </row>
    <row r="484" spans="3:3" x14ac:dyDescent="0.25">
      <c r="C484" s="1"/>
    </row>
    <row r="485" spans="3:3" x14ac:dyDescent="0.25">
      <c r="C485" s="1"/>
    </row>
    <row r="486" spans="3:3" x14ac:dyDescent="0.25">
      <c r="C486" s="1"/>
    </row>
    <row r="487" spans="3:3" x14ac:dyDescent="0.25">
      <c r="C487" s="1"/>
    </row>
    <row r="488" spans="3:3" x14ac:dyDescent="0.25">
      <c r="C488" s="1"/>
    </row>
    <row r="489" spans="3:3" x14ac:dyDescent="0.25">
      <c r="C489" s="1"/>
    </row>
    <row r="490" spans="3:3" x14ac:dyDescent="0.25">
      <c r="C490" s="1"/>
    </row>
    <row r="491" spans="3:3" x14ac:dyDescent="0.25">
      <c r="C491" s="1"/>
    </row>
    <row r="492" spans="3:3" x14ac:dyDescent="0.25">
      <c r="C492" s="1"/>
    </row>
    <row r="493" spans="3:3" x14ac:dyDescent="0.25">
      <c r="C493" s="1"/>
    </row>
    <row r="494" spans="3:3" x14ac:dyDescent="0.25">
      <c r="C494" s="1"/>
    </row>
    <row r="495" spans="3:3" x14ac:dyDescent="0.25">
      <c r="C495" s="1"/>
    </row>
    <row r="496" spans="3:3" x14ac:dyDescent="0.25">
      <c r="C496" s="1"/>
    </row>
    <row r="497" spans="3:3" x14ac:dyDescent="0.25">
      <c r="C497" s="1"/>
    </row>
    <row r="498" spans="3:3" x14ac:dyDescent="0.25">
      <c r="C498" s="1"/>
    </row>
    <row r="499" spans="3:3" x14ac:dyDescent="0.25">
      <c r="C499" s="1"/>
    </row>
    <row r="500" spans="3:3" x14ac:dyDescent="0.25">
      <c r="C500" s="1"/>
    </row>
    <row r="501" spans="3:3" x14ac:dyDescent="0.25">
      <c r="C501" s="1"/>
    </row>
    <row r="502" spans="3:3" x14ac:dyDescent="0.25">
      <c r="C502" s="1"/>
    </row>
    <row r="503" spans="3:3" x14ac:dyDescent="0.25">
      <c r="C503" s="1"/>
    </row>
    <row r="504" spans="3:3" x14ac:dyDescent="0.25">
      <c r="C504" s="1"/>
    </row>
    <row r="505" spans="3:3" x14ac:dyDescent="0.25">
      <c r="C505" s="1"/>
    </row>
    <row r="506" spans="3:3" x14ac:dyDescent="0.25">
      <c r="C506" s="1"/>
    </row>
    <row r="507" spans="3:3" x14ac:dyDescent="0.25">
      <c r="C507" s="1"/>
    </row>
    <row r="508" spans="3:3" x14ac:dyDescent="0.25">
      <c r="C508" s="1"/>
    </row>
    <row r="509" spans="3:3" x14ac:dyDescent="0.25">
      <c r="C509" s="1"/>
    </row>
    <row r="510" spans="3:3" x14ac:dyDescent="0.25">
      <c r="C510" s="1"/>
    </row>
    <row r="511" spans="3:3" x14ac:dyDescent="0.25">
      <c r="C511" s="1"/>
    </row>
    <row r="512" spans="3:3" x14ac:dyDescent="0.25">
      <c r="C512" s="1"/>
    </row>
    <row r="513" spans="3:3" x14ac:dyDescent="0.25">
      <c r="C513" s="1"/>
    </row>
    <row r="514" spans="3:3" x14ac:dyDescent="0.25">
      <c r="C514" s="1"/>
    </row>
    <row r="515" spans="3:3" x14ac:dyDescent="0.25">
      <c r="C515" s="1"/>
    </row>
    <row r="516" spans="3:3" x14ac:dyDescent="0.25">
      <c r="C516" s="1"/>
    </row>
    <row r="517" spans="3:3" x14ac:dyDescent="0.25">
      <c r="C517" s="1"/>
    </row>
    <row r="518" spans="3:3" x14ac:dyDescent="0.25">
      <c r="C518" s="1"/>
    </row>
    <row r="519" spans="3:3" x14ac:dyDescent="0.25">
      <c r="C519" s="1"/>
    </row>
    <row r="520" spans="3:3" x14ac:dyDescent="0.25">
      <c r="C520" s="1"/>
    </row>
    <row r="521" spans="3:3" x14ac:dyDescent="0.25">
      <c r="C521" s="1"/>
    </row>
    <row r="522" spans="3:3" x14ac:dyDescent="0.25">
      <c r="C522" s="1"/>
    </row>
    <row r="523" spans="3:3" x14ac:dyDescent="0.25">
      <c r="C523" s="1"/>
    </row>
    <row r="524" spans="3:3" x14ac:dyDescent="0.25">
      <c r="C524" s="1"/>
    </row>
    <row r="525" spans="3:3" x14ac:dyDescent="0.25">
      <c r="C525" s="1"/>
    </row>
    <row r="526" spans="3:3" x14ac:dyDescent="0.25">
      <c r="C526" s="1"/>
    </row>
    <row r="527" spans="3:3" x14ac:dyDescent="0.25">
      <c r="C527" s="1"/>
    </row>
    <row r="528" spans="3:3" x14ac:dyDescent="0.25">
      <c r="C528" s="1"/>
    </row>
    <row r="529" spans="3:3" x14ac:dyDescent="0.25">
      <c r="C529" s="1"/>
    </row>
    <row r="530" spans="3:3" x14ac:dyDescent="0.25">
      <c r="C530" s="1"/>
    </row>
    <row r="531" spans="3:3" x14ac:dyDescent="0.25">
      <c r="C531" s="1"/>
    </row>
    <row r="532" spans="3:3" x14ac:dyDescent="0.25">
      <c r="C532" s="1"/>
    </row>
    <row r="533" spans="3:3" x14ac:dyDescent="0.25">
      <c r="C533" s="1"/>
    </row>
    <row r="534" spans="3:3" x14ac:dyDescent="0.25">
      <c r="C534" s="1"/>
    </row>
    <row r="535" spans="3:3" x14ac:dyDescent="0.25">
      <c r="C535" s="1"/>
    </row>
    <row r="536" spans="3:3" x14ac:dyDescent="0.25">
      <c r="C536" s="1"/>
    </row>
    <row r="537" spans="3:3" x14ac:dyDescent="0.25">
      <c r="C537" s="1"/>
    </row>
    <row r="538" spans="3:3" x14ac:dyDescent="0.25">
      <c r="C538" s="1"/>
    </row>
    <row r="539" spans="3:3" x14ac:dyDescent="0.25">
      <c r="C539" s="1"/>
    </row>
    <row r="540" spans="3:3" x14ac:dyDescent="0.25">
      <c r="C540" s="1"/>
    </row>
    <row r="541" spans="3:3" x14ac:dyDescent="0.25">
      <c r="C541" s="1"/>
    </row>
    <row r="542" spans="3:3" x14ac:dyDescent="0.25">
      <c r="C542" s="1"/>
    </row>
    <row r="543" spans="3:3" x14ac:dyDescent="0.25">
      <c r="C543" s="1"/>
    </row>
    <row r="544" spans="3:3" x14ac:dyDescent="0.25">
      <c r="C544" s="1"/>
    </row>
    <row r="545" spans="3:3" x14ac:dyDescent="0.25">
      <c r="C545" s="1"/>
    </row>
    <row r="546" spans="3:3" x14ac:dyDescent="0.25">
      <c r="C546" s="1"/>
    </row>
    <row r="547" spans="3:3" x14ac:dyDescent="0.25">
      <c r="C547" s="1"/>
    </row>
    <row r="548" spans="3:3" x14ac:dyDescent="0.25">
      <c r="C548" s="1"/>
    </row>
    <row r="549" spans="3:3" x14ac:dyDescent="0.25">
      <c r="C549" s="1"/>
    </row>
    <row r="550" spans="3:3" x14ac:dyDescent="0.25">
      <c r="C550" s="1"/>
    </row>
    <row r="551" spans="3:3" x14ac:dyDescent="0.25">
      <c r="C551" s="1"/>
    </row>
    <row r="552" spans="3:3" x14ac:dyDescent="0.25">
      <c r="C552" s="1"/>
    </row>
    <row r="553" spans="3:3" x14ac:dyDescent="0.25">
      <c r="C553" s="1"/>
    </row>
    <row r="554" spans="3:3" x14ac:dyDescent="0.25">
      <c r="C554" s="1"/>
    </row>
    <row r="555" spans="3:3" x14ac:dyDescent="0.25">
      <c r="C555" s="1"/>
    </row>
    <row r="556" spans="3:3" x14ac:dyDescent="0.25">
      <c r="C556" s="1"/>
    </row>
    <row r="557" spans="3:3" x14ac:dyDescent="0.25">
      <c r="C557" s="1"/>
    </row>
    <row r="558" spans="3:3" x14ac:dyDescent="0.25">
      <c r="C558" s="1"/>
    </row>
    <row r="559" spans="3:3" x14ac:dyDescent="0.25">
      <c r="C559" s="1"/>
    </row>
    <row r="560" spans="3:3" x14ac:dyDescent="0.25">
      <c r="C560" s="1"/>
    </row>
    <row r="561" spans="3:3" x14ac:dyDescent="0.25">
      <c r="C561" s="1"/>
    </row>
    <row r="562" spans="3:3" x14ac:dyDescent="0.25">
      <c r="C562" s="1"/>
    </row>
    <row r="563" spans="3:3" x14ac:dyDescent="0.25">
      <c r="C563" s="1"/>
    </row>
    <row r="564" spans="3:3" x14ac:dyDescent="0.25">
      <c r="C564" s="1"/>
    </row>
    <row r="565" spans="3:3" x14ac:dyDescent="0.25">
      <c r="C565" s="1"/>
    </row>
    <row r="566" spans="3:3" x14ac:dyDescent="0.25">
      <c r="C566" s="1"/>
    </row>
    <row r="567" spans="3:3" x14ac:dyDescent="0.25">
      <c r="C567" s="1"/>
    </row>
    <row r="568" spans="3:3" x14ac:dyDescent="0.25">
      <c r="C568" s="1"/>
    </row>
    <row r="569" spans="3:3" x14ac:dyDescent="0.25">
      <c r="C569" s="1"/>
    </row>
    <row r="570" spans="3:3" x14ac:dyDescent="0.25">
      <c r="C570" s="1"/>
    </row>
    <row r="571" spans="3:3" x14ac:dyDescent="0.25">
      <c r="C571" s="1"/>
    </row>
    <row r="572" spans="3:3" x14ac:dyDescent="0.25">
      <c r="C572" s="1"/>
    </row>
    <row r="573" spans="3:3" x14ac:dyDescent="0.25">
      <c r="C573" s="1"/>
    </row>
    <row r="574" spans="3:3" x14ac:dyDescent="0.25">
      <c r="C574" s="1"/>
    </row>
    <row r="575" spans="3:3" x14ac:dyDescent="0.25">
      <c r="C575" s="1"/>
    </row>
    <row r="576" spans="3:3" x14ac:dyDescent="0.25">
      <c r="C576" s="1"/>
    </row>
    <row r="577" spans="3:3" x14ac:dyDescent="0.25">
      <c r="C577" s="1"/>
    </row>
    <row r="578" spans="3:3" x14ac:dyDescent="0.25">
      <c r="C578" s="1"/>
    </row>
    <row r="579" spans="3:3" x14ac:dyDescent="0.25">
      <c r="C579" s="1"/>
    </row>
    <row r="580" spans="3:3" x14ac:dyDescent="0.25">
      <c r="C580" s="1"/>
    </row>
    <row r="581" spans="3:3" x14ac:dyDescent="0.25">
      <c r="C581" s="1"/>
    </row>
    <row r="582" spans="3:3" x14ac:dyDescent="0.25">
      <c r="C582" s="1"/>
    </row>
    <row r="583" spans="3:3" x14ac:dyDescent="0.25">
      <c r="C583" s="1"/>
    </row>
    <row r="584" spans="3:3" x14ac:dyDescent="0.25">
      <c r="C584" s="1"/>
    </row>
    <row r="585" spans="3:3" x14ac:dyDescent="0.25">
      <c r="C585" s="1"/>
    </row>
    <row r="586" spans="3:3" x14ac:dyDescent="0.25">
      <c r="C586" s="1"/>
    </row>
    <row r="587" spans="3:3" x14ac:dyDescent="0.25">
      <c r="C587" s="1"/>
    </row>
    <row r="588" spans="3:3" x14ac:dyDescent="0.25">
      <c r="C588" s="1"/>
    </row>
    <row r="589" spans="3:3" x14ac:dyDescent="0.25">
      <c r="C589" s="1"/>
    </row>
    <row r="590" spans="3:3" x14ac:dyDescent="0.25">
      <c r="C590" s="1"/>
    </row>
    <row r="591" spans="3:3" x14ac:dyDescent="0.25">
      <c r="C591" s="1"/>
    </row>
    <row r="592" spans="3:3" x14ac:dyDescent="0.25">
      <c r="C592" s="1"/>
    </row>
    <row r="593" spans="3:3" x14ac:dyDescent="0.25">
      <c r="C593" s="1"/>
    </row>
    <row r="594" spans="3:3" x14ac:dyDescent="0.25">
      <c r="C594" s="1"/>
    </row>
    <row r="595" spans="3:3" x14ac:dyDescent="0.25">
      <c r="C595" s="1"/>
    </row>
    <row r="596" spans="3:3" x14ac:dyDescent="0.25">
      <c r="C596" s="1"/>
    </row>
    <row r="597" spans="3:3" x14ac:dyDescent="0.25">
      <c r="C597" s="1"/>
    </row>
    <row r="598" spans="3:3" x14ac:dyDescent="0.25">
      <c r="C598" s="1"/>
    </row>
    <row r="599" spans="3:3" x14ac:dyDescent="0.25">
      <c r="C599" s="1"/>
    </row>
    <row r="600" spans="3:3" x14ac:dyDescent="0.25">
      <c r="C600" s="1"/>
    </row>
    <row r="601" spans="3:3" x14ac:dyDescent="0.25">
      <c r="C601" s="1"/>
    </row>
    <row r="602" spans="3:3" x14ac:dyDescent="0.25">
      <c r="C602" s="1"/>
    </row>
    <row r="603" spans="3:3" x14ac:dyDescent="0.25">
      <c r="C603" s="1"/>
    </row>
    <row r="604" spans="3:3" x14ac:dyDescent="0.25">
      <c r="C604" s="1"/>
    </row>
    <row r="605" spans="3:3" x14ac:dyDescent="0.25">
      <c r="C605" s="1"/>
    </row>
    <row r="606" spans="3:3" x14ac:dyDescent="0.25">
      <c r="C606" s="1"/>
    </row>
    <row r="607" spans="3:3" x14ac:dyDescent="0.25">
      <c r="C607" s="1"/>
    </row>
    <row r="608" spans="3:3" x14ac:dyDescent="0.25">
      <c r="C608" s="1"/>
    </row>
    <row r="609" spans="3:3" x14ac:dyDescent="0.25">
      <c r="C609" s="1"/>
    </row>
    <row r="610" spans="3:3" x14ac:dyDescent="0.25">
      <c r="C610" s="1"/>
    </row>
    <row r="611" spans="3:3" x14ac:dyDescent="0.25">
      <c r="C611" s="1"/>
    </row>
    <row r="612" spans="3:3" x14ac:dyDescent="0.25">
      <c r="C612" s="1"/>
    </row>
    <row r="613" spans="3:3" x14ac:dyDescent="0.25">
      <c r="C613" s="1"/>
    </row>
    <row r="614" spans="3:3" x14ac:dyDescent="0.25">
      <c r="C614" s="1"/>
    </row>
    <row r="615" spans="3:3" x14ac:dyDescent="0.25">
      <c r="C615" s="1"/>
    </row>
    <row r="616" spans="3:3" x14ac:dyDescent="0.25">
      <c r="C616" s="1"/>
    </row>
    <row r="617" spans="3:3" x14ac:dyDescent="0.25">
      <c r="C617" s="1"/>
    </row>
    <row r="618" spans="3:3" x14ac:dyDescent="0.25">
      <c r="C618" s="1"/>
    </row>
    <row r="619" spans="3:3" x14ac:dyDescent="0.25">
      <c r="C619" s="1"/>
    </row>
    <row r="620" spans="3:3" x14ac:dyDescent="0.25">
      <c r="C620" s="1"/>
    </row>
    <row r="621" spans="3:3" x14ac:dyDescent="0.25">
      <c r="C621" s="1"/>
    </row>
    <row r="622" spans="3:3" x14ac:dyDescent="0.25">
      <c r="C622" s="1"/>
    </row>
    <row r="623" spans="3:3" x14ac:dyDescent="0.25">
      <c r="C623" s="1"/>
    </row>
    <row r="624" spans="3:3" x14ac:dyDescent="0.25">
      <c r="C624" s="1"/>
    </row>
    <row r="625" spans="3:3" x14ac:dyDescent="0.25">
      <c r="C625" s="1"/>
    </row>
    <row r="626" spans="3:3" x14ac:dyDescent="0.25">
      <c r="C626" s="1"/>
    </row>
    <row r="627" spans="3:3" x14ac:dyDescent="0.25">
      <c r="C627" s="1"/>
    </row>
    <row r="628" spans="3:3" x14ac:dyDescent="0.25">
      <c r="C628" s="1"/>
    </row>
    <row r="629" spans="3:3" x14ac:dyDescent="0.25">
      <c r="C629" s="1"/>
    </row>
    <row r="630" spans="3:3" x14ac:dyDescent="0.25">
      <c r="C630" s="1"/>
    </row>
    <row r="631" spans="3:3" x14ac:dyDescent="0.25">
      <c r="C631" s="1"/>
    </row>
    <row r="632" spans="3:3" x14ac:dyDescent="0.25">
      <c r="C632" s="1"/>
    </row>
    <row r="633" spans="3:3" x14ac:dyDescent="0.25">
      <c r="C633" s="1"/>
    </row>
    <row r="634" spans="3:3" x14ac:dyDescent="0.25">
      <c r="C634" s="1"/>
    </row>
    <row r="635" spans="3:3" x14ac:dyDescent="0.25">
      <c r="C635" s="1"/>
    </row>
    <row r="636" spans="3:3" x14ac:dyDescent="0.25">
      <c r="C636" s="1"/>
    </row>
    <row r="637" spans="3:3" x14ac:dyDescent="0.25">
      <c r="C637" s="1"/>
    </row>
    <row r="638" spans="3:3" x14ac:dyDescent="0.25">
      <c r="C638" s="1"/>
    </row>
    <row r="639" spans="3:3" x14ac:dyDescent="0.25">
      <c r="C639" s="1"/>
    </row>
    <row r="640" spans="3:3" x14ac:dyDescent="0.25">
      <c r="C640" s="1"/>
    </row>
    <row r="641" spans="3:3" x14ac:dyDescent="0.25">
      <c r="C641" s="1"/>
    </row>
    <row r="642" spans="3:3" x14ac:dyDescent="0.25">
      <c r="C642" s="1"/>
    </row>
    <row r="643" spans="3:3" x14ac:dyDescent="0.25">
      <c r="C643" s="1"/>
    </row>
    <row r="644" spans="3:3" x14ac:dyDescent="0.25">
      <c r="C644" s="1"/>
    </row>
    <row r="645" spans="3:3" x14ac:dyDescent="0.25">
      <c r="C645" s="1"/>
    </row>
    <row r="646" spans="3:3" x14ac:dyDescent="0.25">
      <c r="C646" s="1"/>
    </row>
    <row r="647" spans="3:3" x14ac:dyDescent="0.25">
      <c r="C647" s="1"/>
    </row>
    <row r="648" spans="3:3" x14ac:dyDescent="0.25">
      <c r="C648" s="1"/>
    </row>
    <row r="649" spans="3:3" x14ac:dyDescent="0.25">
      <c r="C649" s="1"/>
    </row>
    <row r="650" spans="3:3" x14ac:dyDescent="0.25">
      <c r="C650" s="1"/>
    </row>
    <row r="651" spans="3:3" x14ac:dyDescent="0.25">
      <c r="C651" s="1"/>
    </row>
    <row r="652" spans="3:3" x14ac:dyDescent="0.25">
      <c r="C652" s="1"/>
    </row>
    <row r="653" spans="3:3" x14ac:dyDescent="0.25">
      <c r="C653" s="1"/>
    </row>
    <row r="654" spans="3:3" x14ac:dyDescent="0.25">
      <c r="C654" s="1"/>
    </row>
    <row r="655" spans="3:3" x14ac:dyDescent="0.25">
      <c r="C655" s="1"/>
    </row>
    <row r="656" spans="3:3" x14ac:dyDescent="0.25">
      <c r="C656" s="1"/>
    </row>
    <row r="657" spans="3:3" x14ac:dyDescent="0.25">
      <c r="C657" s="1"/>
    </row>
    <row r="658" spans="3:3" x14ac:dyDescent="0.25">
      <c r="C658" s="1"/>
    </row>
    <row r="659" spans="3:3" x14ac:dyDescent="0.25">
      <c r="C659" s="1"/>
    </row>
    <row r="660" spans="3:3" x14ac:dyDescent="0.25">
      <c r="C660" s="1"/>
    </row>
    <row r="661" spans="3:3" x14ac:dyDescent="0.25">
      <c r="C661" s="1"/>
    </row>
    <row r="662" spans="3:3" x14ac:dyDescent="0.25">
      <c r="C662" s="1"/>
    </row>
    <row r="663" spans="3:3" x14ac:dyDescent="0.25">
      <c r="C663" s="1"/>
    </row>
    <row r="664" spans="3:3" x14ac:dyDescent="0.25">
      <c r="C664" s="1"/>
    </row>
    <row r="665" spans="3:3" x14ac:dyDescent="0.25">
      <c r="C665" s="1"/>
    </row>
    <row r="666" spans="3:3" x14ac:dyDescent="0.25">
      <c r="C666" s="1"/>
    </row>
    <row r="667" spans="3:3" x14ac:dyDescent="0.25">
      <c r="C667" s="1"/>
    </row>
    <row r="668" spans="3:3" x14ac:dyDescent="0.25">
      <c r="C668" s="1"/>
    </row>
    <row r="669" spans="3:3" x14ac:dyDescent="0.25">
      <c r="C669" s="1"/>
    </row>
    <row r="670" spans="3:3" x14ac:dyDescent="0.25">
      <c r="C670" s="1"/>
    </row>
    <row r="671" spans="3:3" x14ac:dyDescent="0.25">
      <c r="C671" s="1"/>
    </row>
    <row r="672" spans="3:3" x14ac:dyDescent="0.25">
      <c r="C672" s="1"/>
    </row>
    <row r="673" spans="3:3" x14ac:dyDescent="0.25">
      <c r="C673" s="1"/>
    </row>
    <row r="674" spans="3:3" x14ac:dyDescent="0.25">
      <c r="C674" s="1"/>
    </row>
    <row r="675" spans="3:3" x14ac:dyDescent="0.25">
      <c r="C675" s="1"/>
    </row>
    <row r="676" spans="3:3" x14ac:dyDescent="0.25">
      <c r="C676" s="1"/>
    </row>
    <row r="677" spans="3:3" x14ac:dyDescent="0.25">
      <c r="C677" s="1"/>
    </row>
    <row r="678" spans="3:3" x14ac:dyDescent="0.25">
      <c r="C678" s="1"/>
    </row>
    <row r="679" spans="3:3" x14ac:dyDescent="0.25">
      <c r="C679" s="1"/>
    </row>
    <row r="680" spans="3:3" x14ac:dyDescent="0.25">
      <c r="C680" s="1"/>
    </row>
    <row r="681" spans="3:3" x14ac:dyDescent="0.25">
      <c r="C681" s="1"/>
    </row>
    <row r="682" spans="3:3" x14ac:dyDescent="0.25">
      <c r="C682" s="1"/>
    </row>
    <row r="683" spans="3:3" x14ac:dyDescent="0.25">
      <c r="C683" s="1"/>
    </row>
    <row r="684" spans="3:3" x14ac:dyDescent="0.25">
      <c r="C684" s="1"/>
    </row>
    <row r="685" spans="3:3" x14ac:dyDescent="0.25">
      <c r="C685" s="1"/>
    </row>
    <row r="686" spans="3:3" x14ac:dyDescent="0.25">
      <c r="C686" s="1"/>
    </row>
    <row r="687" spans="3:3" x14ac:dyDescent="0.25">
      <c r="C687" s="1"/>
    </row>
    <row r="688" spans="3:3" x14ac:dyDescent="0.25">
      <c r="C688" s="1"/>
    </row>
    <row r="689" spans="3:3" x14ac:dyDescent="0.25">
      <c r="C689" s="1"/>
    </row>
    <row r="690" spans="3:3" x14ac:dyDescent="0.25">
      <c r="C690" s="1"/>
    </row>
    <row r="691" spans="3:3" x14ac:dyDescent="0.25">
      <c r="C691" s="1"/>
    </row>
    <row r="692" spans="3:3" x14ac:dyDescent="0.25">
      <c r="C692" s="1"/>
    </row>
    <row r="693" spans="3:3" x14ac:dyDescent="0.25">
      <c r="C693" s="1"/>
    </row>
    <row r="694" spans="3:3" x14ac:dyDescent="0.25">
      <c r="C694" s="1"/>
    </row>
    <row r="695" spans="3:3" x14ac:dyDescent="0.25">
      <c r="C695" s="1"/>
    </row>
    <row r="696" spans="3:3" x14ac:dyDescent="0.25">
      <c r="C696" s="1"/>
    </row>
    <row r="697" spans="3:3" x14ac:dyDescent="0.25">
      <c r="C697" s="1"/>
    </row>
    <row r="698" spans="3:3" x14ac:dyDescent="0.25">
      <c r="C698" s="1"/>
    </row>
    <row r="699" spans="3:3" x14ac:dyDescent="0.25">
      <c r="C699" s="1"/>
    </row>
    <row r="700" spans="3:3" x14ac:dyDescent="0.25">
      <c r="C700" s="1"/>
    </row>
    <row r="701" spans="3:3" x14ac:dyDescent="0.25">
      <c r="C701" s="1"/>
    </row>
    <row r="702" spans="3:3" x14ac:dyDescent="0.25">
      <c r="C702" s="1"/>
    </row>
    <row r="703" spans="3:3" x14ac:dyDescent="0.25">
      <c r="C703" s="1"/>
    </row>
    <row r="704" spans="3:3" x14ac:dyDescent="0.25">
      <c r="C704" s="1"/>
    </row>
    <row r="705" spans="3:3" x14ac:dyDescent="0.25">
      <c r="C705" s="1"/>
    </row>
    <row r="706" spans="3:3" x14ac:dyDescent="0.25">
      <c r="C706" s="1"/>
    </row>
    <row r="707" spans="3:3" x14ac:dyDescent="0.25">
      <c r="C707" s="1"/>
    </row>
    <row r="708" spans="3:3" x14ac:dyDescent="0.25">
      <c r="C708" s="1"/>
    </row>
    <row r="709" spans="3:3" x14ac:dyDescent="0.25">
      <c r="C709" s="1"/>
    </row>
    <row r="710" spans="3:3" x14ac:dyDescent="0.25">
      <c r="C710" s="1"/>
    </row>
    <row r="711" spans="3:3" x14ac:dyDescent="0.25">
      <c r="C711" s="1"/>
    </row>
    <row r="712" spans="3:3" x14ac:dyDescent="0.25">
      <c r="C712" s="1"/>
    </row>
    <row r="713" spans="3:3" x14ac:dyDescent="0.25">
      <c r="C713" s="1"/>
    </row>
    <row r="714" spans="3:3" x14ac:dyDescent="0.25">
      <c r="C714" s="1"/>
    </row>
    <row r="715" spans="3:3" x14ac:dyDescent="0.25">
      <c r="C715" s="1"/>
    </row>
    <row r="716" spans="3:3" x14ac:dyDescent="0.25">
      <c r="C716" s="1"/>
    </row>
    <row r="717" spans="3:3" x14ac:dyDescent="0.25">
      <c r="C717" s="1"/>
    </row>
    <row r="718" spans="3:3" x14ac:dyDescent="0.25">
      <c r="C718" s="1"/>
    </row>
    <row r="719" spans="3:3" x14ac:dyDescent="0.25">
      <c r="C719" s="1"/>
    </row>
    <row r="720" spans="3:3" x14ac:dyDescent="0.25">
      <c r="C720" s="1"/>
    </row>
    <row r="721" spans="3:3" x14ac:dyDescent="0.25">
      <c r="C721" s="1"/>
    </row>
    <row r="722" spans="3:3" x14ac:dyDescent="0.25">
      <c r="C722" s="1"/>
    </row>
    <row r="723" spans="3:3" x14ac:dyDescent="0.25">
      <c r="C723" s="1"/>
    </row>
    <row r="724" spans="3:3" x14ac:dyDescent="0.25">
      <c r="C724" s="1"/>
    </row>
    <row r="725" spans="3:3" x14ac:dyDescent="0.25">
      <c r="C725" s="1"/>
    </row>
    <row r="726" spans="3:3" x14ac:dyDescent="0.25">
      <c r="C726" s="1"/>
    </row>
    <row r="727" spans="3:3" x14ac:dyDescent="0.25">
      <c r="C727" s="1"/>
    </row>
    <row r="728" spans="3:3" x14ac:dyDescent="0.25">
      <c r="C728" s="1"/>
    </row>
    <row r="729" spans="3:3" x14ac:dyDescent="0.25">
      <c r="C729" s="1"/>
    </row>
    <row r="730" spans="3:3" x14ac:dyDescent="0.25">
      <c r="C730" s="1"/>
    </row>
    <row r="731" spans="3:3" x14ac:dyDescent="0.25">
      <c r="C731" s="1"/>
    </row>
    <row r="732" spans="3:3" x14ac:dyDescent="0.25">
      <c r="C732" s="1"/>
    </row>
    <row r="733" spans="3:3" x14ac:dyDescent="0.25">
      <c r="C733" s="1"/>
    </row>
    <row r="734" spans="3:3" x14ac:dyDescent="0.25">
      <c r="C734" s="1"/>
    </row>
    <row r="735" spans="3:3" x14ac:dyDescent="0.25">
      <c r="C735" s="1"/>
    </row>
    <row r="736" spans="3:3" x14ac:dyDescent="0.25">
      <c r="C736" s="1"/>
    </row>
    <row r="737" spans="3:3" x14ac:dyDescent="0.25">
      <c r="C737" s="1"/>
    </row>
    <row r="738" spans="3:3" x14ac:dyDescent="0.25">
      <c r="C738" s="1"/>
    </row>
    <row r="739" spans="3:3" x14ac:dyDescent="0.25">
      <c r="C739" s="1"/>
    </row>
    <row r="740" spans="3:3" x14ac:dyDescent="0.25">
      <c r="C740" s="1"/>
    </row>
    <row r="741" spans="3:3" x14ac:dyDescent="0.25">
      <c r="C741" s="1"/>
    </row>
    <row r="742" spans="3:3" x14ac:dyDescent="0.25">
      <c r="C742" s="1"/>
    </row>
    <row r="743" spans="3:3" x14ac:dyDescent="0.25">
      <c r="C743" s="1"/>
    </row>
    <row r="744" spans="3:3" x14ac:dyDescent="0.25">
      <c r="C744" s="1"/>
    </row>
    <row r="745" spans="3:3" x14ac:dyDescent="0.25">
      <c r="C745" s="1"/>
    </row>
    <row r="746" spans="3:3" x14ac:dyDescent="0.25">
      <c r="C746" s="1"/>
    </row>
    <row r="747" spans="3:3" x14ac:dyDescent="0.25">
      <c r="C747" s="1"/>
    </row>
    <row r="748" spans="3:3" x14ac:dyDescent="0.25">
      <c r="C748" s="1"/>
    </row>
    <row r="749" spans="3:3" x14ac:dyDescent="0.25">
      <c r="C749" s="1"/>
    </row>
    <row r="750" spans="3:3" x14ac:dyDescent="0.25">
      <c r="C750" s="1"/>
    </row>
    <row r="751" spans="3:3" x14ac:dyDescent="0.25">
      <c r="C751" s="1"/>
    </row>
    <row r="752" spans="3:3" x14ac:dyDescent="0.25">
      <c r="C752" s="1"/>
    </row>
    <row r="753" spans="3:3" x14ac:dyDescent="0.25">
      <c r="C753" s="1"/>
    </row>
    <row r="754" spans="3:3" x14ac:dyDescent="0.25">
      <c r="C754" s="1"/>
    </row>
    <row r="755" spans="3:3" x14ac:dyDescent="0.25">
      <c r="C755" s="1"/>
    </row>
    <row r="756" spans="3:3" x14ac:dyDescent="0.25">
      <c r="C756" s="1"/>
    </row>
    <row r="757" spans="3:3" x14ac:dyDescent="0.25">
      <c r="C757" s="1"/>
    </row>
    <row r="758" spans="3:3" x14ac:dyDescent="0.25">
      <c r="C758" s="1"/>
    </row>
    <row r="759" spans="3:3" x14ac:dyDescent="0.25">
      <c r="C759" s="1"/>
    </row>
    <row r="760" spans="3:3" x14ac:dyDescent="0.25">
      <c r="C760" s="1"/>
    </row>
    <row r="761" spans="3:3" x14ac:dyDescent="0.25">
      <c r="C761" s="1"/>
    </row>
    <row r="762" spans="3:3" x14ac:dyDescent="0.25">
      <c r="C762" s="1"/>
    </row>
    <row r="763" spans="3:3" x14ac:dyDescent="0.25">
      <c r="C763" s="1"/>
    </row>
    <row r="764" spans="3:3" x14ac:dyDescent="0.25">
      <c r="C764" s="1"/>
    </row>
    <row r="765" spans="3:3" x14ac:dyDescent="0.25">
      <c r="C765" s="1"/>
    </row>
    <row r="766" spans="3:3" x14ac:dyDescent="0.25">
      <c r="C766" s="1"/>
    </row>
    <row r="767" spans="3:3" x14ac:dyDescent="0.25">
      <c r="C767" s="1"/>
    </row>
  </sheetData>
  <mergeCells count="13">
    <mergeCell ref="G176:H176"/>
    <mergeCell ref="B179:F179"/>
    <mergeCell ref="G174:H174"/>
    <mergeCell ref="F173:G173"/>
    <mergeCell ref="B2:C2"/>
    <mergeCell ref="B21:C21"/>
    <mergeCell ref="B73:C73"/>
    <mergeCell ref="B88:C88"/>
    <mergeCell ref="B121:C121"/>
    <mergeCell ref="B131:C131"/>
    <mergeCell ref="B178:E178"/>
    <mergeCell ref="B149:C149"/>
    <mergeCell ref="B162:C162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scale="91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73502-421E-413B-BB5B-30D25D173086}">
  <dimension ref="A2:D62"/>
  <sheetViews>
    <sheetView topLeftCell="A39" workbookViewId="0">
      <selection activeCell="D58" sqref="D58:D60"/>
    </sheetView>
  </sheetViews>
  <sheetFormatPr defaultRowHeight="15" x14ac:dyDescent="0.25"/>
  <cols>
    <col min="1" max="1" width="39.85546875" customWidth="1"/>
    <col min="4" max="4" width="9.5703125" style="41" customWidth="1"/>
  </cols>
  <sheetData>
    <row r="2" spans="1:4" x14ac:dyDescent="0.25">
      <c r="A2" t="s">
        <v>191</v>
      </c>
    </row>
    <row r="4" spans="1:4" x14ac:dyDescent="0.25">
      <c r="A4" t="s">
        <v>192</v>
      </c>
      <c r="B4" t="s">
        <v>193</v>
      </c>
      <c r="C4" t="s">
        <v>194</v>
      </c>
    </row>
    <row r="5" spans="1:4" x14ac:dyDescent="0.25">
      <c r="A5" t="s">
        <v>198</v>
      </c>
      <c r="B5">
        <v>158896.37078999999</v>
      </c>
      <c r="C5">
        <v>4</v>
      </c>
      <c r="D5" s="42">
        <f>B5*1.8/1000</f>
        <v>286.01346742199996</v>
      </c>
    </row>
    <row r="6" spans="1:4" x14ac:dyDescent="0.25">
      <c r="A6" t="s">
        <v>209</v>
      </c>
      <c r="B6">
        <v>153780.27755999999</v>
      </c>
      <c r="C6">
        <v>16</v>
      </c>
      <c r="D6" s="42">
        <f t="shared" ref="D6:D31" si="0">B6*1.8/1000</f>
        <v>276.80449960799996</v>
      </c>
    </row>
    <row r="7" spans="1:4" x14ac:dyDescent="0.25">
      <c r="A7" t="s">
        <v>208</v>
      </c>
      <c r="B7">
        <v>29100.34245</v>
      </c>
      <c r="C7">
        <v>6</v>
      </c>
      <c r="D7" s="42">
        <f t="shared" si="0"/>
        <v>52.380616410000002</v>
      </c>
    </row>
    <row r="8" spans="1:4" x14ac:dyDescent="0.25">
      <c r="A8" t="s">
        <v>207</v>
      </c>
      <c r="B8">
        <v>90053.155960000004</v>
      </c>
      <c r="C8">
        <v>40</v>
      </c>
      <c r="D8" s="42">
        <f t="shared" si="0"/>
        <v>162.09568072800002</v>
      </c>
    </row>
    <row r="9" spans="1:4" x14ac:dyDescent="0.25">
      <c r="A9" t="s">
        <v>211</v>
      </c>
      <c r="B9">
        <v>13817.95868</v>
      </c>
      <c r="C9">
        <v>4</v>
      </c>
      <c r="D9" s="42">
        <f t="shared" si="0"/>
        <v>24.872325624000002</v>
      </c>
    </row>
    <row r="10" spans="1:4" x14ac:dyDescent="0.25">
      <c r="A10" t="s">
        <v>205</v>
      </c>
      <c r="B10">
        <v>191763.15578</v>
      </c>
      <c r="C10">
        <v>14</v>
      </c>
      <c r="D10" s="42">
        <f t="shared" si="0"/>
        <v>345.17368040399998</v>
      </c>
    </row>
    <row r="11" spans="1:4" x14ac:dyDescent="0.25">
      <c r="A11" t="s">
        <v>206</v>
      </c>
      <c r="B11">
        <v>1145851.10513</v>
      </c>
      <c r="C11">
        <v>109</v>
      </c>
      <c r="D11" s="42">
        <f t="shared" si="0"/>
        <v>2062.5319892340003</v>
      </c>
    </row>
    <row r="12" spans="1:4" x14ac:dyDescent="0.25">
      <c r="A12" t="s">
        <v>230</v>
      </c>
      <c r="B12">
        <v>343862.8003</v>
      </c>
      <c r="C12">
        <v>34</v>
      </c>
      <c r="D12" s="42">
        <f t="shared" si="0"/>
        <v>618.95304054000007</v>
      </c>
    </row>
    <row r="13" spans="1:4" x14ac:dyDescent="0.25">
      <c r="A13" t="s">
        <v>229</v>
      </c>
      <c r="B13">
        <v>1421335.28205</v>
      </c>
      <c r="C13">
        <v>101</v>
      </c>
      <c r="D13" s="42">
        <f t="shared" si="0"/>
        <v>2558.4035076900004</v>
      </c>
    </row>
    <row r="14" spans="1:4" x14ac:dyDescent="0.25">
      <c r="A14" t="s">
        <v>228</v>
      </c>
      <c r="B14">
        <v>138560.55512999999</v>
      </c>
      <c r="C14">
        <v>5</v>
      </c>
      <c r="D14" s="42">
        <f t="shared" si="0"/>
        <v>249.40899923399999</v>
      </c>
    </row>
    <row r="15" spans="1:4" x14ac:dyDescent="0.25">
      <c r="A15" t="s">
        <v>200</v>
      </c>
      <c r="B15">
        <v>275683.70043000003</v>
      </c>
      <c r="C15">
        <v>37</v>
      </c>
      <c r="D15" s="42">
        <f t="shared" si="0"/>
        <v>496.23066077400006</v>
      </c>
    </row>
    <row r="16" spans="1:4" x14ac:dyDescent="0.25">
      <c r="A16" t="s">
        <v>204</v>
      </c>
      <c r="B16">
        <v>132366.97029</v>
      </c>
      <c r="C16">
        <v>9</v>
      </c>
      <c r="D16" s="42">
        <f t="shared" si="0"/>
        <v>238.260546522</v>
      </c>
    </row>
    <row r="17" spans="1:4" x14ac:dyDescent="0.25">
      <c r="A17" t="s">
        <v>216</v>
      </c>
      <c r="B17">
        <v>39500</v>
      </c>
      <c r="C17">
        <v>3</v>
      </c>
      <c r="D17" s="42">
        <f t="shared" si="0"/>
        <v>71.099999999999994</v>
      </c>
    </row>
    <row r="18" spans="1:4" x14ac:dyDescent="0.25">
      <c r="A18" t="s">
        <v>203</v>
      </c>
      <c r="B18">
        <v>40172.811629999997</v>
      </c>
      <c r="C18">
        <v>6</v>
      </c>
      <c r="D18" s="42">
        <f t="shared" si="0"/>
        <v>72.311060933999997</v>
      </c>
    </row>
    <row r="19" spans="1:4" x14ac:dyDescent="0.25">
      <c r="A19" t="s">
        <v>215</v>
      </c>
      <c r="B19">
        <v>64778.337469999999</v>
      </c>
      <c r="C19">
        <v>6</v>
      </c>
      <c r="D19" s="42">
        <f t="shared" si="0"/>
        <v>116.601007446</v>
      </c>
    </row>
    <row r="20" spans="1:4" x14ac:dyDescent="0.25">
      <c r="A20" t="s">
        <v>199</v>
      </c>
      <c r="B20">
        <v>6343.3034399999997</v>
      </c>
      <c r="C20">
        <v>2</v>
      </c>
      <c r="D20" s="42">
        <f t="shared" si="0"/>
        <v>11.417946191999999</v>
      </c>
    </row>
    <row r="21" spans="1:4" x14ac:dyDescent="0.25">
      <c r="A21" t="s">
        <v>201</v>
      </c>
      <c r="B21">
        <v>137175.91192000001</v>
      </c>
      <c r="C21">
        <v>6</v>
      </c>
      <c r="D21" s="42">
        <f t="shared" si="0"/>
        <v>246.91664145600004</v>
      </c>
    </row>
    <row r="22" spans="1:4" x14ac:dyDescent="0.25">
      <c r="A22" t="s">
        <v>196</v>
      </c>
      <c r="B22">
        <v>87662.132029999993</v>
      </c>
      <c r="C22">
        <v>5</v>
      </c>
      <c r="D22" s="42">
        <f t="shared" si="0"/>
        <v>157.79183765400001</v>
      </c>
    </row>
    <row r="23" spans="1:4" x14ac:dyDescent="0.25">
      <c r="A23" t="s">
        <v>197</v>
      </c>
      <c r="B23">
        <v>36730.277560000002</v>
      </c>
      <c r="C23">
        <v>2</v>
      </c>
      <c r="D23" s="42">
        <f t="shared" si="0"/>
        <v>66.114499608000017</v>
      </c>
    </row>
    <row r="24" spans="1:4" x14ac:dyDescent="0.25">
      <c r="A24" t="s">
        <v>218</v>
      </c>
      <c r="B24">
        <v>12900</v>
      </c>
      <c r="C24">
        <v>1</v>
      </c>
      <c r="D24" s="42">
        <f t="shared" si="0"/>
        <v>23.22</v>
      </c>
    </row>
    <row r="25" spans="1:4" x14ac:dyDescent="0.25">
      <c r="A25" t="s">
        <v>195</v>
      </c>
      <c r="B25">
        <v>40300</v>
      </c>
      <c r="C25">
        <v>2</v>
      </c>
      <c r="D25" s="42">
        <f t="shared" si="0"/>
        <v>72.540000000000006</v>
      </c>
    </row>
    <row r="26" spans="1:4" x14ac:dyDescent="0.25">
      <c r="A26" t="s">
        <v>217</v>
      </c>
      <c r="B26">
        <v>63100</v>
      </c>
      <c r="C26">
        <v>2</v>
      </c>
      <c r="D26" s="42">
        <f t="shared" si="0"/>
        <v>113.58</v>
      </c>
    </row>
    <row r="27" spans="1:4" x14ac:dyDescent="0.25">
      <c r="A27" t="s">
        <v>212</v>
      </c>
      <c r="B27">
        <v>39073.606800000001</v>
      </c>
      <c r="C27">
        <v>4</v>
      </c>
      <c r="D27" s="41">
        <f t="shared" si="0"/>
        <v>70.332492240000008</v>
      </c>
    </row>
    <row r="28" spans="1:4" x14ac:dyDescent="0.25">
      <c r="A28" t="s">
        <v>202</v>
      </c>
      <c r="B28">
        <v>78991.421359999993</v>
      </c>
      <c r="C28">
        <v>3</v>
      </c>
      <c r="D28" s="42">
        <f t="shared" si="0"/>
        <v>142.18455844799999</v>
      </c>
    </row>
    <row r="29" spans="1:4" x14ac:dyDescent="0.25">
      <c r="A29" t="s">
        <v>210</v>
      </c>
      <c r="B29">
        <v>94650</v>
      </c>
      <c r="C29">
        <v>6</v>
      </c>
      <c r="D29" s="42">
        <f t="shared" si="0"/>
        <v>170.37</v>
      </c>
    </row>
    <row r="30" spans="1:4" x14ac:dyDescent="0.25">
      <c r="A30" t="s">
        <v>214</v>
      </c>
      <c r="B30">
        <v>12650</v>
      </c>
      <c r="C30">
        <v>1</v>
      </c>
      <c r="D30" s="42">
        <f t="shared" si="0"/>
        <v>22.77</v>
      </c>
    </row>
    <row r="31" spans="1:4" x14ac:dyDescent="0.25">
      <c r="A31" t="s">
        <v>213</v>
      </c>
      <c r="B31">
        <v>18500.099999999999</v>
      </c>
      <c r="C31">
        <v>3</v>
      </c>
      <c r="D31" s="42">
        <f t="shared" si="0"/>
        <v>33.300179999999997</v>
      </c>
    </row>
    <row r="32" spans="1:4" x14ac:dyDescent="0.25">
      <c r="A32">
        <v>0</v>
      </c>
      <c r="B32">
        <v>900</v>
      </c>
      <c r="C32">
        <v>1</v>
      </c>
    </row>
    <row r="34" spans="1:4" x14ac:dyDescent="0.25">
      <c r="A34" t="s">
        <v>219</v>
      </c>
      <c r="B34">
        <v>7396409.9594400004</v>
      </c>
      <c r="C34">
        <v>12228</v>
      </c>
    </row>
    <row r="39" spans="1:4" x14ac:dyDescent="0.25">
      <c r="A39" t="s">
        <v>191</v>
      </c>
    </row>
    <row r="41" spans="1:4" x14ac:dyDescent="0.25">
      <c r="A41" t="s">
        <v>192</v>
      </c>
      <c r="B41" t="s">
        <v>193</v>
      </c>
      <c r="C41" t="s">
        <v>194</v>
      </c>
    </row>
    <row r="42" spans="1:4" x14ac:dyDescent="0.25">
      <c r="A42" t="s">
        <v>275</v>
      </c>
      <c r="B42">
        <v>28625</v>
      </c>
      <c r="C42">
        <v>3</v>
      </c>
      <c r="D42" s="42">
        <f t="shared" ref="D42:D60" si="1">B42*1.8/1000</f>
        <v>51.524999999999999</v>
      </c>
    </row>
    <row r="43" spans="1:4" x14ac:dyDescent="0.25">
      <c r="A43" t="s">
        <v>230</v>
      </c>
      <c r="B43">
        <v>93012.720780000003</v>
      </c>
      <c r="C43">
        <v>9</v>
      </c>
      <c r="D43" s="42">
        <f t="shared" si="1"/>
        <v>167.42289740400003</v>
      </c>
    </row>
    <row r="44" spans="1:4" x14ac:dyDescent="0.25">
      <c r="A44" t="s">
        <v>229</v>
      </c>
      <c r="B44">
        <v>3128091.0894200001</v>
      </c>
      <c r="C44">
        <v>201</v>
      </c>
      <c r="D44" s="42">
        <f t="shared" si="1"/>
        <v>5630.5639609560003</v>
      </c>
    </row>
    <row r="45" spans="1:4" x14ac:dyDescent="0.25">
      <c r="A45" t="s">
        <v>228</v>
      </c>
      <c r="B45">
        <v>36895.965320000003</v>
      </c>
      <c r="C45">
        <v>3</v>
      </c>
      <c r="D45" s="42">
        <f t="shared" si="1"/>
        <v>66.412737576000012</v>
      </c>
    </row>
    <row r="46" spans="1:4" x14ac:dyDescent="0.25">
      <c r="A46" t="s">
        <v>209</v>
      </c>
      <c r="B46">
        <v>349018.23436</v>
      </c>
      <c r="C46">
        <v>23</v>
      </c>
      <c r="D46" s="42">
        <f t="shared" si="1"/>
        <v>628.23282184800007</v>
      </c>
    </row>
    <row r="47" spans="1:4" x14ac:dyDescent="0.25">
      <c r="A47" t="s">
        <v>208</v>
      </c>
      <c r="B47">
        <v>7080.2775600000004</v>
      </c>
      <c r="C47">
        <v>4</v>
      </c>
      <c r="D47" s="42">
        <f t="shared" si="1"/>
        <v>12.744499608000002</v>
      </c>
    </row>
    <row r="48" spans="1:4" x14ac:dyDescent="0.25">
      <c r="A48" t="s">
        <v>207</v>
      </c>
      <c r="B48">
        <v>248404.87838000001</v>
      </c>
      <c r="C48">
        <v>109</v>
      </c>
      <c r="D48" s="42">
        <f t="shared" si="1"/>
        <v>447.12878108400002</v>
      </c>
    </row>
    <row r="49" spans="1:4" x14ac:dyDescent="0.25">
      <c r="A49" t="s">
        <v>211</v>
      </c>
      <c r="B49">
        <v>347724.64944000001</v>
      </c>
      <c r="C49">
        <v>54</v>
      </c>
      <c r="D49" s="42">
        <f t="shared" si="1"/>
        <v>625.90436899200006</v>
      </c>
    </row>
    <row r="50" spans="1:4" x14ac:dyDescent="0.25">
      <c r="A50" t="s">
        <v>205</v>
      </c>
      <c r="B50">
        <v>305674.05661999999</v>
      </c>
      <c r="C50">
        <v>39</v>
      </c>
      <c r="D50" s="42">
        <f t="shared" si="1"/>
        <v>550.21330191599998</v>
      </c>
    </row>
    <row r="51" spans="1:4" x14ac:dyDescent="0.25">
      <c r="A51" t="s">
        <v>276</v>
      </c>
      <c r="B51">
        <v>18462.310560000002</v>
      </c>
      <c r="C51">
        <v>1</v>
      </c>
      <c r="D51" s="42">
        <f t="shared" si="1"/>
        <v>33.232159008000004</v>
      </c>
    </row>
    <row r="52" spans="1:4" x14ac:dyDescent="0.25">
      <c r="A52" t="s">
        <v>206</v>
      </c>
      <c r="B52">
        <v>2040746.5625100001</v>
      </c>
      <c r="C52">
        <v>253</v>
      </c>
      <c r="D52" s="42">
        <f t="shared" si="1"/>
        <v>3673.343812518</v>
      </c>
    </row>
    <row r="53" spans="1:4" x14ac:dyDescent="0.25">
      <c r="A53" t="s">
        <v>200</v>
      </c>
      <c r="B53">
        <v>9475.0499099999997</v>
      </c>
      <c r="C53">
        <v>6</v>
      </c>
      <c r="D53" s="42">
        <f t="shared" si="1"/>
        <v>17.055089838000001</v>
      </c>
    </row>
    <row r="54" spans="1:4" x14ac:dyDescent="0.25">
      <c r="A54" t="s">
        <v>277</v>
      </c>
      <c r="B54">
        <v>5956.1552799999999</v>
      </c>
      <c r="C54">
        <v>2</v>
      </c>
      <c r="D54" s="42">
        <f t="shared" si="1"/>
        <v>10.721079503999999</v>
      </c>
    </row>
    <row r="55" spans="1:4" x14ac:dyDescent="0.25">
      <c r="A55" t="s">
        <v>215</v>
      </c>
      <c r="B55">
        <v>2631.5643799999998</v>
      </c>
      <c r="C55">
        <v>3</v>
      </c>
      <c r="D55" s="42">
        <f t="shared" si="1"/>
        <v>4.7368158839999994</v>
      </c>
    </row>
    <row r="56" spans="1:4" x14ac:dyDescent="0.25">
      <c r="A56" t="s">
        <v>201</v>
      </c>
      <c r="B56">
        <v>9335.4872300000006</v>
      </c>
      <c r="C56">
        <v>1</v>
      </c>
      <c r="D56" s="42">
        <f t="shared" si="1"/>
        <v>16.803877014000001</v>
      </c>
    </row>
    <row r="57" spans="1:4" x14ac:dyDescent="0.25">
      <c r="A57" t="s">
        <v>217</v>
      </c>
      <c r="B57">
        <v>17761.803400000001</v>
      </c>
      <c r="C57">
        <v>2</v>
      </c>
      <c r="D57" s="42">
        <f t="shared" si="1"/>
        <v>31.971246120000004</v>
      </c>
    </row>
    <row r="58" spans="1:4" x14ac:dyDescent="0.25">
      <c r="A58" t="s">
        <v>212</v>
      </c>
      <c r="B58">
        <v>1400</v>
      </c>
      <c r="C58">
        <v>1</v>
      </c>
      <c r="D58" s="43">
        <f t="shared" si="1"/>
        <v>2.52</v>
      </c>
    </row>
    <row r="59" spans="1:4" x14ac:dyDescent="0.25">
      <c r="A59" t="s">
        <v>210</v>
      </c>
      <c r="B59">
        <v>117450.17123000001</v>
      </c>
      <c r="C59">
        <v>8</v>
      </c>
      <c r="D59" s="43">
        <f t="shared" si="1"/>
        <v>211.41030821400003</v>
      </c>
    </row>
    <row r="60" spans="1:4" x14ac:dyDescent="0.25">
      <c r="A60" t="s">
        <v>213</v>
      </c>
      <c r="B60">
        <v>25700</v>
      </c>
      <c r="C60">
        <v>7</v>
      </c>
      <c r="D60" s="43">
        <f t="shared" si="1"/>
        <v>46.26</v>
      </c>
    </row>
    <row r="62" spans="1:4" x14ac:dyDescent="0.25">
      <c r="A62" t="s">
        <v>219</v>
      </c>
      <c r="B62">
        <v>11195005.790510001</v>
      </c>
      <c r="C62">
        <v>19088</v>
      </c>
    </row>
  </sheetData>
  <sortState xmlns:xlrd2="http://schemas.microsoft.com/office/spreadsheetml/2017/richdata2" ref="A42:C60">
    <sortCondition ref="A42:A60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SO01</vt:lpstr>
      <vt:lpstr>List1</vt:lpstr>
      <vt:lpstr>'SO01'!Názvy_tisku</vt:lpstr>
      <vt:lpstr>'SO01'!Oblast_tisku</vt:lpstr>
    </vt:vector>
  </TitlesOfParts>
  <Company>PLYKO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Synek</dc:creator>
  <cp:lastModifiedBy>Stušová Alexandra</cp:lastModifiedBy>
  <cp:lastPrinted>2023-10-06T08:27:28Z</cp:lastPrinted>
  <dcterms:created xsi:type="dcterms:W3CDTF">2014-05-05T12:50:42Z</dcterms:created>
  <dcterms:modified xsi:type="dcterms:W3CDTF">2023-10-16T09:19:36Z</dcterms:modified>
</cp:coreProperties>
</file>