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700" yWindow="330" windowWidth="22245" windowHeight="11250" activeTab="0"/>
  </bookViews>
  <sheets>
    <sheet name="cenova nabidka" sheetId="1" r:id="rId1"/>
  </sheets>
  <definedNames/>
  <calcPr calcId="145621"/>
</workbook>
</file>

<file path=xl/sharedStrings.xml><?xml version="1.0" encoding="utf-8"?>
<sst xmlns="http://schemas.openxmlformats.org/spreadsheetml/2006/main" count="33" uniqueCount="27">
  <si>
    <t>DPH v %</t>
  </si>
  <si>
    <t>cena v Kč bez DPH/MJ</t>
  </si>
  <si>
    <t>DPH v Kč</t>
  </si>
  <si>
    <t>cena v Kč vč. DPH/MJ</t>
  </si>
  <si>
    <t>cena v Kč vč. DPH/
předpokl. objem</t>
  </si>
  <si>
    <t xml:space="preserve">cena v Kč bez DPH/
předpokl. objem </t>
  </si>
  <si>
    <t>CENA CELKEM</t>
  </si>
  <si>
    <t>Příloha č. 6</t>
  </si>
  <si>
    <t>místo plnění A</t>
  </si>
  <si>
    <t>místo plnění B</t>
  </si>
  <si>
    <r>
      <t>místo plnění A</t>
    </r>
    <r>
      <rPr>
        <b/>
        <sz val="11"/>
        <color theme="1"/>
        <rFont val="Calibri"/>
        <family val="2"/>
      </rPr>
      <t>*</t>
    </r>
  </si>
  <si>
    <r>
      <t>místo plnění B</t>
    </r>
    <r>
      <rPr>
        <b/>
        <sz val="11"/>
        <color theme="1"/>
        <rFont val="Calibri"/>
        <family val="2"/>
      </rPr>
      <t>**</t>
    </r>
  </si>
  <si>
    <t>* místo plnění A - Logistická společnost NemLog</t>
  </si>
  <si>
    <t>** místo plnění B - Areál Slezské nemocnice v Opavě</t>
  </si>
  <si>
    <t>vyplní dodavatel</t>
  </si>
  <si>
    <t>RUKAVICE VYŠETŘOVACÍ JEDNORÁZOVÉ NITRIL BEZ PUDRU</t>
  </si>
  <si>
    <t>Velikost XS</t>
  </si>
  <si>
    <t>Velikost S</t>
  </si>
  <si>
    <t>Velikost M</t>
  </si>
  <si>
    <t>Velikost L</t>
  </si>
  <si>
    <t>Velikost XL</t>
  </si>
  <si>
    <t>Katalogové číslo</t>
  </si>
  <si>
    <t>Obchodní název</t>
  </si>
  <si>
    <t>Dodávky jednorázových rukavic pro SNO</t>
  </si>
  <si>
    <t>OPA/Hal/2024/30/rukavice SNO</t>
  </si>
  <si>
    <t>Číslo zakázky: P24V00000149</t>
  </si>
  <si>
    <t>Předpokl. množství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</si>
</sst>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8" fillId="3" borderId="0" xfId="0" applyFont="1" applyFill="1"/>
    <xf numFmtId="4" fontId="10" fillId="0" borderId="1" xfId="0" applyNumberFormat="1" applyFont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11" fillId="0" borderId="5" xfId="0" applyNumberFormat="1" applyFont="1" applyBorder="1"/>
    <xf numFmtId="3" fontId="14" fillId="0" borderId="6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right" vertical="center" wrapText="1"/>
    </xf>
    <xf numFmtId="0" fontId="15" fillId="0" borderId="7" xfId="0" applyFont="1" applyBorder="1" applyAlignment="1">
      <alignment horizontal="left" vertical="center" wrapText="1"/>
    </xf>
    <xf numFmtId="0" fontId="12" fillId="0" borderId="8" xfId="0" applyFont="1" applyBorder="1"/>
    <xf numFmtId="0" fontId="13" fillId="0" borderId="9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right"/>
    </xf>
    <xf numFmtId="0" fontId="15" fillId="0" borderId="10" xfId="0" applyFont="1" applyBorder="1" applyAlignment="1">
      <alignment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3" fillId="4" borderId="24" xfId="0" applyFont="1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29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9" fontId="10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31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2" xfId="0" applyNumberFormat="1" applyFont="1" applyFill="1" applyBorder="1" applyAlignment="1" applyProtection="1">
      <alignment horizontal="right" vertical="center" wrapText="1"/>
      <protection locked="0"/>
    </xf>
    <xf numFmtId="9" fontId="10" fillId="3" borderId="32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80" zoomScaleNormal="80" workbookViewId="0" topLeftCell="A1">
      <selection activeCell="G20" sqref="G20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20.421875" style="0" customWidth="1"/>
    <col min="4" max="4" width="29.57421875" style="0" customWidth="1"/>
    <col min="5" max="5" width="10.8515625" style="0" customWidth="1"/>
    <col min="6" max="6" width="11.57421875" style="0" customWidth="1"/>
    <col min="7" max="7" width="6.00390625" style="0" customWidth="1"/>
    <col min="8" max="8" width="12.421875" style="3" customWidth="1"/>
    <col min="9" max="9" width="12.7109375" style="3" customWidth="1"/>
    <col min="10" max="11" width="13.140625" style="3" customWidth="1"/>
    <col min="12" max="12" width="15.7109375" style="0" customWidth="1"/>
    <col min="13" max="13" width="16.7109375" style="0" customWidth="1"/>
    <col min="14" max="14" width="15.7109375" style="0" customWidth="1"/>
    <col min="15" max="15" width="18.421875" style="0" customWidth="1"/>
  </cols>
  <sheetData>
    <row r="1" ht="27" customHeight="1">
      <c r="A1" s="1" t="s">
        <v>7</v>
      </c>
    </row>
    <row r="2" spans="1:15" ht="27" customHeight="1">
      <c r="A2" s="34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ht="15.75" customHeight="1">
      <c r="A3" s="1" t="s">
        <v>24</v>
      </c>
    </row>
    <row r="4" ht="15.75" customHeight="1">
      <c r="A4" s="1" t="s">
        <v>25</v>
      </c>
    </row>
    <row r="5" ht="5.25" customHeight="1" thickBot="1"/>
    <row r="6" spans="1:15" ht="29.25" customHeight="1">
      <c r="A6" s="40" t="s">
        <v>15</v>
      </c>
      <c r="B6" s="42" t="s">
        <v>26</v>
      </c>
      <c r="C6" s="42" t="s">
        <v>21</v>
      </c>
      <c r="D6" s="47" t="s">
        <v>22</v>
      </c>
      <c r="E6" s="38" t="s">
        <v>1</v>
      </c>
      <c r="F6" s="39"/>
      <c r="G6" s="44" t="s">
        <v>0</v>
      </c>
      <c r="H6" s="38" t="s">
        <v>2</v>
      </c>
      <c r="I6" s="39"/>
      <c r="J6" s="46" t="s">
        <v>3</v>
      </c>
      <c r="K6" s="39"/>
      <c r="L6" s="38" t="s">
        <v>5</v>
      </c>
      <c r="M6" s="39"/>
      <c r="N6" s="38" t="s">
        <v>4</v>
      </c>
      <c r="O6" s="39"/>
    </row>
    <row r="7" spans="1:15" ht="38.25" customHeight="1">
      <c r="A7" s="41"/>
      <c r="B7" s="43"/>
      <c r="C7" s="43"/>
      <c r="D7" s="48"/>
      <c r="E7" s="22" t="s">
        <v>10</v>
      </c>
      <c r="F7" s="8" t="s">
        <v>11</v>
      </c>
      <c r="G7" s="45"/>
      <c r="H7" s="22" t="s">
        <v>8</v>
      </c>
      <c r="I7" s="8" t="s">
        <v>9</v>
      </c>
      <c r="J7" s="23" t="s">
        <v>8</v>
      </c>
      <c r="K7" s="8" t="s">
        <v>9</v>
      </c>
      <c r="L7" s="22" t="s">
        <v>8</v>
      </c>
      <c r="M7" s="8" t="s">
        <v>9</v>
      </c>
      <c r="N7" s="22" t="s">
        <v>8</v>
      </c>
      <c r="O7" s="8" t="s">
        <v>9</v>
      </c>
    </row>
    <row r="8" spans="1:15" ht="29.25" customHeight="1">
      <c r="A8" s="14" t="s">
        <v>16</v>
      </c>
      <c r="B8" s="12">
        <v>6000</v>
      </c>
      <c r="C8" s="49"/>
      <c r="D8" s="50"/>
      <c r="E8" s="51"/>
      <c r="F8" s="52"/>
      <c r="G8" s="53"/>
      <c r="H8" s="26">
        <f aca="true" t="shared" si="0" ref="H8:H12">E8*G8</f>
        <v>0</v>
      </c>
      <c r="I8" s="27">
        <f>F8*G8</f>
        <v>0</v>
      </c>
      <c r="J8" s="24">
        <f>E8+H8</f>
        <v>0</v>
      </c>
      <c r="K8" s="27">
        <f>F8+I8</f>
        <v>0</v>
      </c>
      <c r="L8" s="30">
        <f>B8*E8</f>
        <v>0</v>
      </c>
      <c r="M8" s="7">
        <f>B8*F8</f>
        <v>0</v>
      </c>
      <c r="N8" s="30">
        <f>B8*J8</f>
        <v>0</v>
      </c>
      <c r="O8" s="7">
        <f>B8*K8</f>
        <v>0</v>
      </c>
    </row>
    <row r="9" spans="1:15" ht="31.5" customHeight="1">
      <c r="A9" s="14" t="s">
        <v>17</v>
      </c>
      <c r="B9" s="13">
        <f>540800*2</f>
        <v>1081600</v>
      </c>
      <c r="C9" s="49"/>
      <c r="D9" s="50"/>
      <c r="E9" s="51"/>
      <c r="F9" s="52"/>
      <c r="G9" s="53"/>
      <c r="H9" s="26">
        <f t="shared" si="0"/>
        <v>0</v>
      </c>
      <c r="I9" s="27">
        <f aca="true" t="shared" si="1" ref="I9:I12">F9*G9</f>
        <v>0</v>
      </c>
      <c r="J9" s="24">
        <f aca="true" t="shared" si="2" ref="J9:J12">E9+H9</f>
        <v>0</v>
      </c>
      <c r="K9" s="27">
        <f aca="true" t="shared" si="3" ref="K9:K12">F9+I9</f>
        <v>0</v>
      </c>
      <c r="L9" s="30">
        <f aca="true" t="shared" si="4" ref="L9:L12">B9*E9</f>
        <v>0</v>
      </c>
      <c r="M9" s="7">
        <f aca="true" t="shared" si="5" ref="M9:M12">B9*F9</f>
        <v>0</v>
      </c>
      <c r="N9" s="30">
        <f aca="true" t="shared" si="6" ref="N9:N12">B9*J9</f>
        <v>0</v>
      </c>
      <c r="O9" s="7">
        <f aca="true" t="shared" si="7" ref="O9:O12">B9*K9</f>
        <v>0</v>
      </c>
    </row>
    <row r="10" spans="1:15" ht="30" customHeight="1">
      <c r="A10" s="14" t="s">
        <v>18</v>
      </c>
      <c r="B10" s="12">
        <f>1191000*2</f>
        <v>2382000</v>
      </c>
      <c r="C10" s="49"/>
      <c r="D10" s="50"/>
      <c r="E10" s="51"/>
      <c r="F10" s="52"/>
      <c r="G10" s="53"/>
      <c r="H10" s="26">
        <f t="shared" si="0"/>
        <v>0</v>
      </c>
      <c r="I10" s="27">
        <f t="shared" si="1"/>
        <v>0</v>
      </c>
      <c r="J10" s="24">
        <f t="shared" si="2"/>
        <v>0</v>
      </c>
      <c r="K10" s="27">
        <f t="shared" si="3"/>
        <v>0</v>
      </c>
      <c r="L10" s="30">
        <f t="shared" si="4"/>
        <v>0</v>
      </c>
      <c r="M10" s="7">
        <f t="shared" si="5"/>
        <v>0</v>
      </c>
      <c r="N10" s="30">
        <f t="shared" si="6"/>
        <v>0</v>
      </c>
      <c r="O10" s="7">
        <f t="shared" si="7"/>
        <v>0</v>
      </c>
    </row>
    <row r="11" spans="1:15" ht="27" customHeight="1">
      <c r="A11" s="14" t="s">
        <v>19</v>
      </c>
      <c r="B11" s="12">
        <f>550400*2</f>
        <v>1100800</v>
      </c>
      <c r="C11" s="49"/>
      <c r="D11" s="50"/>
      <c r="E11" s="51"/>
      <c r="F11" s="52"/>
      <c r="G11" s="53"/>
      <c r="H11" s="26">
        <f t="shared" si="0"/>
        <v>0</v>
      </c>
      <c r="I11" s="27">
        <f t="shared" si="1"/>
        <v>0</v>
      </c>
      <c r="J11" s="24">
        <f t="shared" si="2"/>
        <v>0</v>
      </c>
      <c r="K11" s="27">
        <f t="shared" si="3"/>
        <v>0</v>
      </c>
      <c r="L11" s="30">
        <f t="shared" si="4"/>
        <v>0</v>
      </c>
      <c r="M11" s="7">
        <f t="shared" si="5"/>
        <v>0</v>
      </c>
      <c r="N11" s="30">
        <f t="shared" si="6"/>
        <v>0</v>
      </c>
      <c r="O11" s="7">
        <f t="shared" si="7"/>
        <v>0</v>
      </c>
    </row>
    <row r="12" spans="1:15" ht="26.25" customHeight="1" thickBot="1">
      <c r="A12" s="19" t="s">
        <v>20</v>
      </c>
      <c r="B12" s="20">
        <f>120360*2</f>
        <v>240720</v>
      </c>
      <c r="C12" s="54"/>
      <c r="D12" s="55"/>
      <c r="E12" s="56"/>
      <c r="F12" s="57"/>
      <c r="G12" s="58"/>
      <c r="H12" s="28">
        <f t="shared" si="0"/>
        <v>0</v>
      </c>
      <c r="I12" s="29">
        <f t="shared" si="1"/>
        <v>0</v>
      </c>
      <c r="J12" s="25">
        <f t="shared" si="2"/>
        <v>0</v>
      </c>
      <c r="K12" s="29">
        <f t="shared" si="3"/>
        <v>0</v>
      </c>
      <c r="L12" s="31">
        <f t="shared" si="4"/>
        <v>0</v>
      </c>
      <c r="M12" s="21">
        <f t="shared" si="5"/>
        <v>0</v>
      </c>
      <c r="N12" s="31">
        <f t="shared" si="6"/>
        <v>0</v>
      </c>
      <c r="O12" s="21">
        <f t="shared" si="7"/>
        <v>0</v>
      </c>
    </row>
    <row r="13" spans="1:15" ht="15.75" customHeight="1" thickBot="1">
      <c r="A13" s="15" t="s">
        <v>6</v>
      </c>
      <c r="B13" s="16"/>
      <c r="C13" s="16"/>
      <c r="D13" s="16"/>
      <c r="E13" s="17"/>
      <c r="F13" s="17"/>
      <c r="G13" s="17"/>
      <c r="H13" s="32">
        <f>SUM(H8:H12)</f>
        <v>0</v>
      </c>
      <c r="I13" s="33">
        <f>SUM(I8:I12)</f>
        <v>0</v>
      </c>
      <c r="J13" s="18"/>
      <c r="K13" s="18"/>
      <c r="L13" s="9">
        <f>SUM(L8:L12)</f>
        <v>0</v>
      </c>
      <c r="M13" s="10">
        <f>SUM(M8:M12)</f>
        <v>0</v>
      </c>
      <c r="N13" s="10">
        <f>SUM(N8:N12)</f>
        <v>0</v>
      </c>
      <c r="O13" s="11">
        <f>SUM(O8:O12)</f>
        <v>0</v>
      </c>
    </row>
    <row r="14" spans="1:14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"/>
      <c r="L14" s="2"/>
      <c r="M14" s="2"/>
      <c r="N14" s="2"/>
    </row>
    <row r="15" spans="1:9" ht="15">
      <c r="A15" s="5" t="s">
        <v>12</v>
      </c>
      <c r="B15" s="5"/>
      <c r="C15" s="5"/>
      <c r="D15" s="5"/>
      <c r="E15" s="5"/>
      <c r="F15" s="5"/>
      <c r="H15"/>
      <c r="I15"/>
    </row>
    <row r="16" spans="1:9" ht="15">
      <c r="A16" s="5" t="s">
        <v>13</v>
      </c>
      <c r="B16" s="5"/>
      <c r="C16" s="5"/>
      <c r="D16" s="5"/>
      <c r="E16" s="5"/>
      <c r="F16" s="5"/>
      <c r="H16"/>
      <c r="I16"/>
    </row>
    <row r="18" ht="15">
      <c r="A18" s="6" t="s">
        <v>14</v>
      </c>
    </row>
  </sheetData>
  <sheetProtection password="CAB7" sheet="1" objects="1" scenarios="1"/>
  <mergeCells count="12">
    <mergeCell ref="A2:O2"/>
    <mergeCell ref="A14:J14"/>
    <mergeCell ref="E6:F6"/>
    <mergeCell ref="L6:M6"/>
    <mergeCell ref="N6:O6"/>
    <mergeCell ref="A6:A7"/>
    <mergeCell ref="B6:B7"/>
    <mergeCell ref="G6:G7"/>
    <mergeCell ref="H6:I6"/>
    <mergeCell ref="J6:K6"/>
    <mergeCell ref="C6:C7"/>
    <mergeCell ref="D6:D7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2024-05-03T10:11:52Z</cp:lastPrinted>
  <dcterms:created xsi:type="dcterms:W3CDTF">2017-03-20T10:31:09Z</dcterms:created>
  <dcterms:modified xsi:type="dcterms:W3CDTF">2024-07-02T09:59:27Z</dcterms:modified>
  <cp:category/>
  <cp:version/>
  <cp:contentType/>
  <cp:contentStatus/>
</cp:coreProperties>
</file>