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5\KRN_Otr_2025_03_interier-jidelna bufetu\Vyzva+prilohy\"/>
    </mc:Choice>
  </mc:AlternateContent>
  <bookViews>
    <workbookView xWindow="0" yWindow="0" windowWidth="23730" windowHeight="11700" tabRatio="916"/>
  </bookViews>
  <sheets>
    <sheet name="Jídelna" sheetId="1" r:id="rId1"/>
  </sheets>
  <definedNames>
    <definedName name="_xlnm.Print_Area" localSheetId="0">Jídelna!$A$1:$J$31</definedName>
  </definedNames>
  <calcPr calcId="162913" concurrentCalc="0"/>
  <customWorkbookViews>
    <customWorkbookView name="Otrubová Roxana – osobní zobrazení" guid="{F1F8E699-7D78-44CE-BBF0-BE626B8F5145}" mergeInterval="0" personalView="1" maximized="1" xWindow="-8" yWindow="-8" windowWidth="1936" windowHeight="1048" tabRatio="916" activeSheetId="1" showComments="commIndAndComment"/>
  </customWorkbookViews>
</workbook>
</file>

<file path=xl/calcChain.xml><?xml version="1.0" encoding="utf-8"?>
<calcChain xmlns="http://schemas.openxmlformats.org/spreadsheetml/2006/main">
  <c r="G11" i="1" l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I3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G31" i="1"/>
  <c r="J31" i="1"/>
  <c r="J11" i="1"/>
</calcChain>
</file>

<file path=xl/comments1.xml><?xml version="1.0" encoding="utf-8"?>
<comments xmlns="http://schemas.openxmlformats.org/spreadsheetml/2006/main">
  <authors>
    <author>Otrubová Roxana</author>
  </authors>
  <commentList>
    <comment ref="E10" authorId="0" shapeId="0">
      <text>
        <r>
          <rPr>
            <b/>
            <sz val="10"/>
            <color indexed="81"/>
            <rFont val="Tahoma"/>
            <charset val="1"/>
          </rPr>
          <t>Otrubová Roxana:</t>
        </r>
        <r>
          <rPr>
            <sz val="10"/>
            <color indexed="81"/>
            <rFont val="Tahoma"/>
            <charset val="1"/>
          </rPr>
          <t xml:space="preserve">
proč je zde m2
</t>
        </r>
      </text>
    </comment>
  </commentList>
</comments>
</file>

<file path=xl/sharedStrings.xml><?xml version="1.0" encoding="utf-8"?>
<sst xmlns="http://schemas.openxmlformats.org/spreadsheetml/2006/main" count="93" uniqueCount="74">
  <si>
    <t>Pol.</t>
  </si>
  <si>
    <t>Označení</t>
  </si>
  <si>
    <t>Specifikace, rozměry  v / š / hl</t>
  </si>
  <si>
    <t>Měrná jednotka</t>
  </si>
  <si>
    <t>Celkem</t>
  </si>
  <si>
    <t>ks</t>
  </si>
  <si>
    <t>KR-1</t>
  </si>
  <si>
    <t>Kryt topení</t>
  </si>
  <si>
    <t>LK-1</t>
  </si>
  <si>
    <t>Mezikus k lavicím</t>
  </si>
  <si>
    <t>L-1</t>
  </si>
  <si>
    <t>Čalouněná lavice - modul 1</t>
  </si>
  <si>
    <t>L-2</t>
  </si>
  <si>
    <t>L-3</t>
  </si>
  <si>
    <t>Čalouněná lavice - modul 3</t>
  </si>
  <si>
    <t>ST-1</t>
  </si>
  <si>
    <t>Stůl s centrální podnoží</t>
  </si>
  <si>
    <t>M-1</t>
  </si>
  <si>
    <t>Modul 1 - odpadkové koše</t>
  </si>
  <si>
    <t>Čalouněná lavice - modul 2 - rohový</t>
  </si>
  <si>
    <t>M-4</t>
  </si>
  <si>
    <t>Modul 4 - květinový box</t>
  </si>
  <si>
    <t>V-1</t>
  </si>
  <si>
    <t>Obkladový panel s věšáky</t>
  </si>
  <si>
    <t>V-2</t>
  </si>
  <si>
    <t xml:space="preserve">Obkladový panel </t>
  </si>
  <si>
    <t>V-3</t>
  </si>
  <si>
    <t>Stojanový věšák</t>
  </si>
  <si>
    <t>Ž-1</t>
  </si>
  <si>
    <t>S-1</t>
  </si>
  <si>
    <t>Stínění oken</t>
  </si>
  <si>
    <t>A-1</t>
  </si>
  <si>
    <t>Aplikace na stěnu</t>
  </si>
  <si>
    <t xml:space="preserve">Rozměry: 900 x 500 x 100 mm                                                               Materiál: LTD tl. 18 mm                                  </t>
  </si>
  <si>
    <t xml:space="preserve">Rozměry: 750 x 700 x 700 mm                                                               Materiál: LTD tl. 25 mm, ocel                                   </t>
  </si>
  <si>
    <t xml:space="preserve">Rozměry: 2000 x 1000 x 18 mm                                                          Materiál: LTD tl. 18 mm                                 </t>
  </si>
  <si>
    <t xml:space="preserve">Rozměry: 2000 x 1150 x 18 mm                                                            Materiál: LTD tl. 18 mm                                   </t>
  </si>
  <si>
    <t xml:space="preserve">Rozměry: 1700 x 400 x 400 mm                                                           Materiál: ovrl, kombinace trubek průměrů 40, 20, 10 mm                                   </t>
  </si>
  <si>
    <t xml:space="preserve">Rozměry: 795 x 590 x 530 mm                                                            Materiál: perforovaná plastová skořepina                                 </t>
  </si>
  <si>
    <t>M-2.1</t>
  </si>
  <si>
    <t>M-2.2</t>
  </si>
  <si>
    <t>Modul 2.1 - knihovna nízká   jídelna bufetu</t>
  </si>
  <si>
    <t>Modul 2.2 - knihovna nízká    vedlejší jídelna</t>
  </si>
  <si>
    <t>M-3.1</t>
  </si>
  <si>
    <t>Modul 3.1- knihovna vysoká</t>
  </si>
  <si>
    <t>M-3.2</t>
  </si>
  <si>
    <t>Modul 3.2- knihovna vysoká      s věšáky na oděvy</t>
  </si>
  <si>
    <t xml:space="preserve">Židle s područkami </t>
  </si>
  <si>
    <t xml:space="preserve">Rozměry: 805 x 5575 x 760 mm                                                              Materiál: LTD tl. 25 mm, LTD tl. 18 mm                                  </t>
  </si>
  <si>
    <t>Doprava + montáž</t>
  </si>
  <si>
    <t>T-1</t>
  </si>
  <si>
    <t>Popisovatelná tabule</t>
  </si>
  <si>
    <t xml:space="preserve">Rozměry: 900 x 1000 x 600 mm                                                              Materiál: LTD tl. 18 mm,                    PUR pěna tl. 80 mm                               </t>
  </si>
  <si>
    <t xml:space="preserve">Rozměry: 900 x 600 x 600 mm                                                            Materiál: LTD tl. 18 mm,                    PUR pěna tl. 80 mm                                  </t>
  </si>
  <si>
    <t xml:space="preserve">Rozměry: 1920 x 1000 x 400 mm                                                              Materiál: LTD tl. 18 mm,              ocelový profil  30 x 30 mm                                  </t>
  </si>
  <si>
    <t xml:space="preserve">Rozměry: 1920 x 1000 x 400 mm                                                              Materiál: LTD tl. 18 mm,             ocelový profil  30 x 30 mm                                  </t>
  </si>
  <si>
    <t xml:space="preserve">Rozměry: 2000 x 1100 mm     (orientační rozměr)                                                                                          </t>
  </si>
  <si>
    <t xml:space="preserve">Rozměry: 1050 x 1260 x 500 mm                                                            Materiál: LTD tl. 18 mm,               ocelový profil 30 x 30 mm                  Rostliny: mix umělých rostlin                              </t>
  </si>
  <si>
    <t xml:space="preserve">Rozměry: 1050 x  1000 x 400 mm                                                              Materiál: LTD tl. 18 mm,             ocelový profil 30 x 30 mm                                      Rostliny: mix umělých rostlin                                   </t>
  </si>
  <si>
    <t xml:space="preserve">Rozměry: 1050 x  1000 x 400 mm                                                              Materiál: LTD tl. 18 mm,             ocelový profil 30 x 30 mm                       Rostliny: mix umělých rostlin            </t>
  </si>
  <si>
    <t xml:space="preserve">Rozměry: 840 x 500 x 500 mm                                                               Materiál: LTD tl. 18 mm,              ocelový profil 30 x 30 mm              Rostliny: mix umělých rostlin                     </t>
  </si>
  <si>
    <t xml:space="preserve">Rozměry: 600 x 800                                                          Materiál: nosná deska s tabulovou barvou                             </t>
  </si>
  <si>
    <t>ROZPOČET - Jídelna bufetu</t>
  </si>
  <si>
    <t>ks / m2</t>
  </si>
  <si>
    <t>Cena v Kč bez DPH/ks</t>
  </si>
  <si>
    <t>Cena celkem v Kč bez DPH</t>
  </si>
  <si>
    <t>DPH v Kč</t>
  </si>
  <si>
    <t>Cena celkem v Kč vč. DPH</t>
  </si>
  <si>
    <t xml:space="preserve">Rozměry: 450 x 1000 x 500 mm                                                              Materiál: LTR tl. 148 mm,                 
PUR pěna tl. 80 mm                                 </t>
  </si>
  <si>
    <t xml:space="preserve">Rozměr rozhledny: 1700 x 5300      Materiál: dřevěná plastika              Rozměr mechové apl.: 1100 x 5300      Materiál: stabil. plochý mech 70% stabil. kopečkový mech 30%                                                                                      </t>
  </si>
  <si>
    <t>Účastník ZŘ:</t>
  </si>
  <si>
    <t>Příloha č. 4 Položkový rozpočet</t>
  </si>
  <si>
    <t>VZ: KRN/Otr/2025/03/vybavení interiéru jídelny bufetu</t>
  </si>
  <si>
    <t>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</si>
</sst>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* #,##0.00&quot;    &quot;;&quot;-&quot;* #,##0.00&quot;    &quot;;&quot; &quot;* &quot;-&quot;??&quot;    &quot;"/>
  </numFmts>
  <fonts count="8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2">
    <xf numFmtId="0" fontId="0" fillId="0" borderId="0" xfId="0"/>
    <xf numFmtId="0" fontId="0" fillId="0" borderId="0" xfId="0" applyNumberFormat="1"/>
    <xf numFmtId="0" fontId="0" fillId="0" borderId="0" xfId="0" applyBorder="1"/>
    <xf numFmtId="0" fontId="0" fillId="2" borderId="0" xfId="0" applyFill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left" vertical="center" wrapText="1"/>
    </xf>
    <xf numFmtId="49" fontId="0" fillId="2" borderId="13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164" fontId="0" fillId="0" borderId="0" xfId="0" applyNumberFormat="1"/>
    <xf numFmtId="49" fontId="5" fillId="2" borderId="9" xfId="0" applyNumberFormat="1" applyFont="1" applyFill="1" applyBorder="1" applyAlignment="1">
      <alignment horizontal="center" vertical="center"/>
    </xf>
    <xf numFmtId="0" fontId="0" fillId="2" borderId="22" xfId="0" applyNumberForma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wrapText="1"/>
    </xf>
    <xf numFmtId="49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" fontId="0" fillId="0" borderId="26" xfId="0" applyNumberFormat="1" applyBorder="1" applyAlignment="1">
      <alignment vertical="center"/>
    </xf>
    <xf numFmtId="0" fontId="2" fillId="0" borderId="0" xfId="0" applyFont="1"/>
    <xf numFmtId="4" fontId="0" fillId="0" borderId="27" xfId="0" applyNumberFormat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4" fontId="3" fillId="2" borderId="21" xfId="0" applyNumberFormat="1" applyFont="1" applyFill="1" applyBorder="1" applyAlignment="1">
      <alignment horizontal="right" vertical="center"/>
    </xf>
    <xf numFmtId="4" fontId="3" fillId="2" borderId="17" xfId="0" applyNumberFormat="1" applyFont="1" applyFill="1" applyBorder="1" applyAlignment="1">
      <alignment horizontal="right" vertical="center"/>
    </xf>
    <xf numFmtId="4" fontId="3" fillId="2" borderId="2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49" fontId="3" fillId="0" borderId="9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wrapText="1"/>
    </xf>
    <xf numFmtId="49" fontId="2" fillId="4" borderId="11" xfId="0" applyNumberFormat="1" applyFont="1" applyFill="1" applyBorder="1" applyAlignment="1">
      <alignment horizontal="center" wrapText="1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26" xfId="0" applyNumberFormat="1" applyFont="1" applyFill="1" applyBorder="1" applyAlignment="1">
      <alignment horizontal="right" vertical="center"/>
    </xf>
    <xf numFmtId="4" fontId="3" fillId="2" borderId="27" xfId="0" applyNumberFormat="1" applyFont="1" applyFill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right" vertical="center"/>
    </xf>
    <xf numFmtId="4" fontId="4" fillId="3" borderId="30" xfId="0" applyNumberFormat="1" applyFont="1" applyFill="1" applyBorder="1" applyAlignment="1">
      <alignment horizontal="right" vertical="center"/>
    </xf>
    <xf numFmtId="4" fontId="4" fillId="4" borderId="3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3F3F3F"/>
      <rgbColor rgb="FFD8D8D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32"/>
  <sheetViews>
    <sheetView tabSelected="1" topLeftCell="A16" zoomScaleNormal="100" zoomScalePageLayoutView="48" workbookViewId="0">
      <selection activeCell="H21" sqref="H21"/>
    </sheetView>
  </sheetViews>
  <sheetFormatPr defaultColWidth="9.140625" defaultRowHeight="15" x14ac:dyDescent="0.25"/>
  <cols>
    <col min="1" max="1" width="8.5703125" customWidth="1"/>
    <col min="2" max="2" width="25.28515625" customWidth="1"/>
    <col min="3" max="3" width="30.7109375" customWidth="1"/>
    <col min="4" max="4" width="9.140625" customWidth="1"/>
    <col min="5" max="5" width="8.28515625" customWidth="1"/>
    <col min="6" max="6" width="13.28515625" customWidth="1"/>
    <col min="7" max="7" width="13.85546875" customWidth="1"/>
    <col min="8" max="8" width="8.140625" bestFit="1" customWidth="1"/>
    <col min="9" max="9" width="12" customWidth="1"/>
    <col min="10" max="10" width="15" customWidth="1"/>
    <col min="11" max="11" width="27.85546875" customWidth="1"/>
  </cols>
  <sheetData>
    <row r="1" spans="1:251" x14ac:dyDescent="0.25">
      <c r="A1" s="51" t="s">
        <v>71</v>
      </c>
      <c r="B1" s="51"/>
    </row>
    <row r="2" spans="1:251" x14ac:dyDescent="0.25">
      <c r="A2" s="33"/>
      <c r="B2" s="33"/>
    </row>
    <row r="3" spans="1:251" x14ac:dyDescent="0.25">
      <c r="A3" s="51" t="s">
        <v>72</v>
      </c>
      <c r="B3" s="51"/>
      <c r="C3" s="51"/>
    </row>
    <row r="4" spans="1:251" x14ac:dyDescent="0.25">
      <c r="A4" s="33"/>
      <c r="B4" s="33"/>
      <c r="C4" s="33"/>
    </row>
    <row r="5" spans="1:251" x14ac:dyDescent="0.25">
      <c r="A5" s="27" t="s">
        <v>70</v>
      </c>
    </row>
    <row r="6" spans="1:251" x14ac:dyDescent="0.25">
      <c r="A6" s="27"/>
    </row>
    <row r="7" spans="1:251" x14ac:dyDescent="0.25">
      <c r="A7" s="27"/>
    </row>
    <row r="9" spans="1:251" ht="34.5" customHeight="1" thickBot="1" x14ac:dyDescent="0.3">
      <c r="A9" s="50" t="s">
        <v>62</v>
      </c>
      <c r="B9" s="50"/>
      <c r="C9" s="50"/>
      <c r="D9" s="50"/>
      <c r="E9" s="50"/>
      <c r="F9" s="50"/>
      <c r="G9" s="50"/>
      <c r="H9" s="50"/>
      <c r="I9" s="50"/>
      <c r="J9" s="5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pans="1:251" ht="30" customHeight="1" thickBot="1" x14ac:dyDescent="0.3">
      <c r="A10" s="35" t="s">
        <v>0</v>
      </c>
      <c r="B10" s="36" t="s">
        <v>1</v>
      </c>
      <c r="C10" s="36" t="s">
        <v>2</v>
      </c>
      <c r="D10" s="37" t="s">
        <v>3</v>
      </c>
      <c r="E10" s="38" t="s">
        <v>63</v>
      </c>
      <c r="F10" s="39" t="s">
        <v>64</v>
      </c>
      <c r="G10" s="40" t="s">
        <v>65</v>
      </c>
      <c r="H10" s="40" t="s">
        <v>73</v>
      </c>
      <c r="I10" s="40" t="s">
        <v>66</v>
      </c>
      <c r="J10" s="39" t="s">
        <v>67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1" ht="34.9" customHeight="1" x14ac:dyDescent="0.25">
      <c r="A11" s="14" t="s">
        <v>6</v>
      </c>
      <c r="B11" s="9" t="s">
        <v>7</v>
      </c>
      <c r="C11" s="13" t="s">
        <v>48</v>
      </c>
      <c r="D11" s="10" t="s">
        <v>5</v>
      </c>
      <c r="E11" s="11">
        <v>1</v>
      </c>
      <c r="F11" s="29">
        <v>0</v>
      </c>
      <c r="G11" s="30">
        <f t="shared" ref="G11:G30" si="0">F11*E11</f>
        <v>0</v>
      </c>
      <c r="H11" s="42"/>
      <c r="I11" s="26">
        <f>G11*0.21</f>
        <v>0</v>
      </c>
      <c r="J11" s="31">
        <f t="shared" ref="J11:J31" si="1">SUM(G11*1.21)</f>
        <v>0</v>
      </c>
      <c r="K11" s="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pans="1:251" ht="34.9" customHeight="1" x14ac:dyDescent="0.25">
      <c r="A12" s="4" t="s">
        <v>8</v>
      </c>
      <c r="B12" s="6" t="s">
        <v>9</v>
      </c>
      <c r="C12" s="6" t="s">
        <v>33</v>
      </c>
      <c r="D12" s="7" t="s">
        <v>5</v>
      </c>
      <c r="E12" s="8">
        <v>1</v>
      </c>
      <c r="F12" s="29">
        <v>0</v>
      </c>
      <c r="G12" s="30">
        <f t="shared" si="0"/>
        <v>0</v>
      </c>
      <c r="H12" s="42"/>
      <c r="I12" s="26">
        <f t="shared" ref="I12:I30" si="2">G12*0.21</f>
        <v>0</v>
      </c>
      <c r="J12" s="31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ht="45" customHeight="1" x14ac:dyDescent="0.25">
      <c r="A13" s="15" t="s">
        <v>10</v>
      </c>
      <c r="B13" s="6" t="s">
        <v>11</v>
      </c>
      <c r="C13" s="6" t="s">
        <v>52</v>
      </c>
      <c r="D13" s="16" t="s">
        <v>5</v>
      </c>
      <c r="E13" s="17">
        <v>8</v>
      </c>
      <c r="F13" s="29">
        <v>0</v>
      </c>
      <c r="G13" s="30">
        <f t="shared" si="0"/>
        <v>0</v>
      </c>
      <c r="H13" s="42"/>
      <c r="I13" s="26">
        <f t="shared" si="2"/>
        <v>0</v>
      </c>
      <c r="J13" s="31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45" customHeight="1" x14ac:dyDescent="0.25">
      <c r="A14" s="14" t="s">
        <v>12</v>
      </c>
      <c r="B14" s="9" t="s">
        <v>19</v>
      </c>
      <c r="C14" s="6" t="s">
        <v>53</v>
      </c>
      <c r="D14" s="10" t="s">
        <v>5</v>
      </c>
      <c r="E14" s="11">
        <v>1</v>
      </c>
      <c r="F14" s="29">
        <v>0</v>
      </c>
      <c r="G14" s="30">
        <f t="shared" si="0"/>
        <v>0</v>
      </c>
      <c r="H14" s="42"/>
      <c r="I14" s="26">
        <f t="shared" si="2"/>
        <v>0</v>
      </c>
      <c r="J14" s="31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45" customHeight="1" x14ac:dyDescent="0.25">
      <c r="A15" s="15" t="s">
        <v>13</v>
      </c>
      <c r="B15" s="6" t="s">
        <v>14</v>
      </c>
      <c r="C15" s="6" t="s">
        <v>68</v>
      </c>
      <c r="D15" s="16" t="s">
        <v>5</v>
      </c>
      <c r="E15" s="17">
        <v>2</v>
      </c>
      <c r="F15" s="29">
        <v>0</v>
      </c>
      <c r="G15" s="30">
        <f t="shared" si="0"/>
        <v>0</v>
      </c>
      <c r="H15" s="42"/>
      <c r="I15" s="26">
        <f t="shared" si="2"/>
        <v>0</v>
      </c>
      <c r="J15" s="31">
        <f t="shared" si="1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1" ht="34.9" customHeight="1" x14ac:dyDescent="0.25">
      <c r="A16" s="14" t="s">
        <v>15</v>
      </c>
      <c r="B16" s="9" t="s">
        <v>16</v>
      </c>
      <c r="C16" s="6" t="s">
        <v>34</v>
      </c>
      <c r="D16" s="10" t="s">
        <v>5</v>
      </c>
      <c r="E16" s="11">
        <v>9</v>
      </c>
      <c r="F16" s="29">
        <v>0</v>
      </c>
      <c r="G16" s="30">
        <f t="shared" si="0"/>
        <v>0</v>
      </c>
      <c r="H16" s="42"/>
      <c r="I16" s="26">
        <f t="shared" si="2"/>
        <v>0</v>
      </c>
      <c r="J16" s="31">
        <f t="shared" si="1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ht="55.15" customHeight="1" x14ac:dyDescent="0.25">
      <c r="A17" s="15" t="s">
        <v>17</v>
      </c>
      <c r="B17" s="6" t="s">
        <v>18</v>
      </c>
      <c r="C17" s="6" t="s">
        <v>57</v>
      </c>
      <c r="D17" s="16" t="s">
        <v>5</v>
      </c>
      <c r="E17" s="17">
        <v>1</v>
      </c>
      <c r="F17" s="29">
        <v>0</v>
      </c>
      <c r="G17" s="30">
        <f t="shared" si="0"/>
        <v>0</v>
      </c>
      <c r="H17" s="42"/>
      <c r="I17" s="26">
        <f t="shared" si="2"/>
        <v>0</v>
      </c>
      <c r="J17" s="31">
        <f t="shared" si="1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ht="52.5" customHeight="1" x14ac:dyDescent="0.25">
      <c r="A18" s="15" t="s">
        <v>39</v>
      </c>
      <c r="B18" s="6" t="s">
        <v>41</v>
      </c>
      <c r="C18" s="9" t="s">
        <v>58</v>
      </c>
      <c r="D18" s="16" t="s">
        <v>5</v>
      </c>
      <c r="E18" s="17">
        <v>3</v>
      </c>
      <c r="F18" s="29">
        <v>0</v>
      </c>
      <c r="G18" s="30">
        <f t="shared" si="0"/>
        <v>0</v>
      </c>
      <c r="H18" s="42"/>
      <c r="I18" s="26">
        <f t="shared" si="2"/>
        <v>0</v>
      </c>
      <c r="J18" s="31">
        <f t="shared" si="1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53.25" customHeight="1" x14ac:dyDescent="0.25">
      <c r="A19" s="15" t="s">
        <v>40</v>
      </c>
      <c r="B19" s="6" t="s">
        <v>42</v>
      </c>
      <c r="C19" s="6" t="s">
        <v>59</v>
      </c>
      <c r="D19" s="16" t="s">
        <v>5</v>
      </c>
      <c r="E19" s="17">
        <v>6</v>
      </c>
      <c r="F19" s="29">
        <v>0</v>
      </c>
      <c r="G19" s="30">
        <f t="shared" si="0"/>
        <v>0</v>
      </c>
      <c r="H19" s="42"/>
      <c r="I19" s="26">
        <f t="shared" si="2"/>
        <v>0</v>
      </c>
      <c r="J19" s="31">
        <f t="shared" si="1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ht="45" customHeight="1" x14ac:dyDescent="0.25">
      <c r="A20" s="20" t="s">
        <v>43</v>
      </c>
      <c r="B20" s="6" t="s">
        <v>44</v>
      </c>
      <c r="C20" s="6" t="s">
        <v>54</v>
      </c>
      <c r="D20" s="16" t="s">
        <v>5</v>
      </c>
      <c r="E20" s="17">
        <v>1</v>
      </c>
      <c r="F20" s="29">
        <v>0</v>
      </c>
      <c r="G20" s="30">
        <f t="shared" si="0"/>
        <v>0</v>
      </c>
      <c r="H20" s="42"/>
      <c r="I20" s="26">
        <f t="shared" si="2"/>
        <v>0</v>
      </c>
      <c r="J20" s="31">
        <f t="shared" si="1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ht="45" customHeight="1" x14ac:dyDescent="0.25">
      <c r="A21" s="12" t="s">
        <v>45</v>
      </c>
      <c r="B21" s="9" t="s">
        <v>46</v>
      </c>
      <c r="C21" s="9" t="s">
        <v>55</v>
      </c>
      <c r="D21" s="10" t="s">
        <v>5</v>
      </c>
      <c r="E21" s="11">
        <v>1</v>
      </c>
      <c r="F21" s="29">
        <v>0</v>
      </c>
      <c r="G21" s="30">
        <f t="shared" si="0"/>
        <v>0</v>
      </c>
      <c r="H21" s="42"/>
      <c r="I21" s="26">
        <f t="shared" si="2"/>
        <v>0</v>
      </c>
      <c r="J21" s="31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</row>
    <row r="22" spans="1:251" ht="53.25" customHeight="1" x14ac:dyDescent="0.25">
      <c r="A22" s="12" t="s">
        <v>20</v>
      </c>
      <c r="B22" s="6" t="s">
        <v>21</v>
      </c>
      <c r="C22" s="6" t="s">
        <v>60</v>
      </c>
      <c r="D22" s="10" t="s">
        <v>5</v>
      </c>
      <c r="E22" s="11">
        <v>2</v>
      </c>
      <c r="F22" s="29">
        <v>0</v>
      </c>
      <c r="G22" s="30">
        <f t="shared" si="0"/>
        <v>0</v>
      </c>
      <c r="H22" s="42"/>
      <c r="I22" s="26">
        <f t="shared" si="2"/>
        <v>0</v>
      </c>
      <c r="J22" s="31">
        <f t="shared" si="1"/>
        <v>0</v>
      </c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ht="34.9" customHeight="1" x14ac:dyDescent="0.25">
      <c r="A23" s="5" t="s">
        <v>22</v>
      </c>
      <c r="B23" s="6" t="s">
        <v>23</v>
      </c>
      <c r="C23" s="6" t="s">
        <v>35</v>
      </c>
      <c r="D23" s="7" t="s">
        <v>5</v>
      </c>
      <c r="E23" s="8">
        <v>4</v>
      </c>
      <c r="F23" s="29">
        <v>0</v>
      </c>
      <c r="G23" s="30">
        <f t="shared" si="0"/>
        <v>0</v>
      </c>
      <c r="H23" s="42"/>
      <c r="I23" s="26">
        <f t="shared" si="2"/>
        <v>0</v>
      </c>
      <c r="J23" s="31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ht="34.9" customHeight="1" x14ac:dyDescent="0.25">
      <c r="A24" s="14" t="s">
        <v>24</v>
      </c>
      <c r="B24" s="9" t="s">
        <v>25</v>
      </c>
      <c r="C24" s="6" t="s">
        <v>36</v>
      </c>
      <c r="D24" s="10" t="s">
        <v>5</v>
      </c>
      <c r="E24" s="11">
        <v>1</v>
      </c>
      <c r="F24" s="29">
        <v>0</v>
      </c>
      <c r="G24" s="30">
        <f t="shared" si="0"/>
        <v>0</v>
      </c>
      <c r="H24" s="42"/>
      <c r="I24" s="26">
        <f t="shared" si="2"/>
        <v>0</v>
      </c>
      <c r="J24" s="31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ht="45" customHeight="1" x14ac:dyDescent="0.25">
      <c r="A25" s="14" t="s">
        <v>26</v>
      </c>
      <c r="B25" s="9" t="s">
        <v>27</v>
      </c>
      <c r="C25" s="34" t="s">
        <v>37</v>
      </c>
      <c r="D25" s="10" t="s">
        <v>5</v>
      </c>
      <c r="E25" s="11">
        <v>2</v>
      </c>
      <c r="F25" s="29">
        <v>0</v>
      </c>
      <c r="G25" s="30">
        <f t="shared" si="0"/>
        <v>0</v>
      </c>
      <c r="H25" s="42"/>
      <c r="I25" s="26">
        <f t="shared" si="2"/>
        <v>0</v>
      </c>
      <c r="J25" s="31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ht="45" customHeight="1" x14ac:dyDescent="0.25">
      <c r="A26" s="4" t="s">
        <v>28</v>
      </c>
      <c r="B26" s="6" t="s">
        <v>47</v>
      </c>
      <c r="C26" s="34" t="s">
        <v>38</v>
      </c>
      <c r="D26" s="7" t="s">
        <v>5</v>
      </c>
      <c r="E26" s="8">
        <v>14</v>
      </c>
      <c r="F26" s="29">
        <v>0</v>
      </c>
      <c r="G26" s="30">
        <f t="shared" si="0"/>
        <v>0</v>
      </c>
      <c r="H26" s="42"/>
      <c r="I26" s="26">
        <f t="shared" si="2"/>
        <v>0</v>
      </c>
      <c r="J26" s="31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ht="35.450000000000003" customHeight="1" x14ac:dyDescent="0.25">
      <c r="A27" s="12" t="s">
        <v>29</v>
      </c>
      <c r="B27" s="9" t="s">
        <v>30</v>
      </c>
      <c r="C27" s="6" t="s">
        <v>56</v>
      </c>
      <c r="D27" s="10" t="s">
        <v>5</v>
      </c>
      <c r="E27" s="11">
        <v>4</v>
      </c>
      <c r="F27" s="29">
        <v>0</v>
      </c>
      <c r="G27" s="30">
        <f t="shared" si="0"/>
        <v>0</v>
      </c>
      <c r="H27" s="42"/>
      <c r="I27" s="26">
        <f t="shared" si="2"/>
        <v>0</v>
      </c>
      <c r="J27" s="31">
        <f t="shared" si="1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ht="45" customHeight="1" x14ac:dyDescent="0.25">
      <c r="A28" s="4" t="s">
        <v>50</v>
      </c>
      <c r="B28" s="6" t="s">
        <v>51</v>
      </c>
      <c r="C28" s="6" t="s">
        <v>61</v>
      </c>
      <c r="D28" s="7" t="s">
        <v>5</v>
      </c>
      <c r="E28" s="8">
        <v>1</v>
      </c>
      <c r="F28" s="29">
        <v>0</v>
      </c>
      <c r="G28" s="30">
        <f t="shared" si="0"/>
        <v>0</v>
      </c>
      <c r="H28" s="42"/>
      <c r="I28" s="26">
        <f t="shared" si="2"/>
        <v>0</v>
      </c>
      <c r="J28" s="31">
        <f t="shared" si="1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ht="70.150000000000006" customHeight="1" x14ac:dyDescent="0.25">
      <c r="A29" s="20" t="s">
        <v>31</v>
      </c>
      <c r="B29" s="6" t="s">
        <v>32</v>
      </c>
      <c r="C29" s="6" t="s">
        <v>69</v>
      </c>
      <c r="D29" s="16" t="s">
        <v>5</v>
      </c>
      <c r="E29" s="17">
        <v>1</v>
      </c>
      <c r="F29" s="29">
        <v>0</v>
      </c>
      <c r="G29" s="30">
        <f t="shared" si="0"/>
        <v>0</v>
      </c>
      <c r="H29" s="42"/>
      <c r="I29" s="26">
        <f t="shared" si="2"/>
        <v>0</v>
      </c>
      <c r="J29" s="31">
        <f t="shared" si="1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31.9" customHeight="1" thickBot="1" x14ac:dyDescent="0.3">
      <c r="A30" s="21"/>
      <c r="B30" s="22" t="s">
        <v>49</v>
      </c>
      <c r="C30" s="23"/>
      <c r="D30" s="24" t="s">
        <v>5</v>
      </c>
      <c r="E30" s="25">
        <v>1</v>
      </c>
      <c r="F30" s="29">
        <v>0</v>
      </c>
      <c r="G30" s="41">
        <f t="shared" si="0"/>
        <v>0</v>
      </c>
      <c r="H30" s="43"/>
      <c r="I30" s="28">
        <f t="shared" si="2"/>
        <v>0</v>
      </c>
      <c r="J30" s="32">
        <f t="shared" si="1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42.75" customHeight="1" thickBot="1" x14ac:dyDescent="0.3">
      <c r="A31" s="47" t="s">
        <v>4</v>
      </c>
      <c r="B31" s="48"/>
      <c r="C31" s="48"/>
      <c r="D31" s="48"/>
      <c r="E31" s="48"/>
      <c r="F31" s="49"/>
      <c r="G31" s="44">
        <f>SUM(G11:G30)</f>
        <v>0</v>
      </c>
      <c r="H31" s="45"/>
      <c r="I31" s="45">
        <f>SUM(I11:I30)</f>
        <v>0</v>
      </c>
      <c r="J31" s="46">
        <f t="shared" si="1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ht="24" customHeight="1" x14ac:dyDescent="0.25">
      <c r="A32" s="3"/>
      <c r="B32" s="2"/>
      <c r="C32" s="2"/>
      <c r="D32" s="2"/>
      <c r="E32" s="2"/>
      <c r="F32" s="2"/>
      <c r="G32" s="2"/>
      <c r="H32" s="2"/>
      <c r="I32" s="1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</sheetData>
  <customSheetViews>
    <customSheetView guid="{F1F8E699-7D78-44CE-BBF0-BE626B8F5145}">
      <selection activeCell="E2" sqref="E2"/>
      <pageMargins left="1.3020833333333333" right="0.7" top="0.78740157499999996" bottom="0.78740157499999996" header="0.3" footer="0.3"/>
      <pageSetup paperSize="9" orientation="landscape" horizontalDpi="4294967293" verticalDpi="4294967293" r:id="rId1"/>
    </customSheetView>
  </customSheetViews>
  <mergeCells count="4">
    <mergeCell ref="A31:F31"/>
    <mergeCell ref="A9:J9"/>
    <mergeCell ref="A1:B1"/>
    <mergeCell ref="A3:C3"/>
  </mergeCells>
  <pageMargins left="0.44" right="0.2" top="0.44" bottom="0.31" header="0.31496062992125984" footer="0.31496062992125984"/>
  <pageSetup paperSize="9" scale="65" orientation="portrait" verticalDpi="4294967293" r:id="rId2"/>
  <rowBreaks count="1" manualBreakCount="1">
    <brk id="31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Jídelna</vt:lpstr>
      <vt:lpstr>Jídelna!Oblast_tisku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Zuzka</dc:creator>
  <cp:lastModifiedBy>Otrubová Roxana</cp:lastModifiedBy>
  <cp:lastPrinted>2025-01-29T07:22:42Z</cp:lastPrinted>
  <dcterms:created xsi:type="dcterms:W3CDTF">2020-07-18T16:28:16Z</dcterms:created>
  <dcterms:modified xsi:type="dcterms:W3CDTF">2025-01-29T07:22:45Z</dcterms:modified>
</cp:coreProperties>
</file>