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reza.kocichova\Documents\Koci\Dokumenty\ZP Oddělení\GEA\myčky\"/>
    </mc:Choice>
  </mc:AlternateContent>
  <xr:revisionPtr revIDLastSave="0" documentId="13_ncr:1_{232D1ECB-7661-4697-9195-61B03EA95AF5}" xr6:coauthVersionLast="47" xr6:coauthVersionMax="47" xr10:uidLastSave="{00000000-0000-0000-0000-000000000000}"/>
  <bookViews>
    <workbookView xWindow="-28920" yWindow="-120" windowWidth="29040" windowHeight="17520" activeTab="2" xr2:uid="{65673D91-E341-425A-9370-71368134F698}"/>
  </bookViews>
  <sheets>
    <sheet name="Technická specifikace" sheetId="2" r:id="rId1"/>
    <sheet name="Originální spotřební materiál" sheetId="4" r:id="rId2"/>
    <sheet name="Nabídková cena" sheetId="3" r:id="rId3"/>
  </sheets>
  <definedNames>
    <definedName name="_xlnm.Print_Area" localSheetId="0">'Technická specifikace'!$A$6:$F$55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" l="1"/>
  <c r="J14" i="3"/>
  <c r="I15" i="3"/>
  <c r="K15" i="3" s="1"/>
  <c r="I14" i="3"/>
  <c r="K14" i="3" s="1"/>
  <c r="E15" i="3"/>
  <c r="E14" i="3"/>
  <c r="I18" i="3"/>
  <c r="F12" i="4"/>
  <c r="J7" i="4"/>
  <c r="J8" i="4"/>
  <c r="J9" i="4"/>
  <c r="J10" i="4"/>
  <c r="J6" i="4"/>
  <c r="H7" i="4"/>
  <c r="H8" i="4"/>
  <c r="H9" i="4"/>
  <c r="H10" i="4"/>
  <c r="H11" i="4"/>
  <c r="H6" i="4"/>
  <c r="I7" i="4"/>
  <c r="I8" i="4"/>
  <c r="I9" i="4"/>
  <c r="I10" i="4"/>
  <c r="I11" i="4"/>
  <c r="J11" i="4" s="1"/>
  <c r="I6" i="4"/>
  <c r="I11" i="3"/>
  <c r="E11" i="3"/>
  <c r="J11" i="3" s="1"/>
  <c r="I10" i="3"/>
  <c r="E10" i="3"/>
  <c r="K10" i="3" s="1"/>
  <c r="J6" i="3"/>
  <c r="I6" i="3"/>
  <c r="K6" i="3" s="1"/>
  <c r="H12" i="4" l="1"/>
  <c r="J12" i="4"/>
  <c r="I20" i="3" s="1"/>
  <c r="I19" i="3"/>
  <c r="K11" i="3"/>
  <c r="J10" i="3"/>
  <c r="I21" i="3" l="1"/>
</calcChain>
</file>

<file path=xl/sharedStrings.xml><?xml version="1.0" encoding="utf-8"?>
<sst xmlns="http://schemas.openxmlformats.org/spreadsheetml/2006/main" count="127" uniqueCount="114">
  <si>
    <t>Technická specifikace</t>
  </si>
  <si>
    <t>Účastník (název, IČO)</t>
  </si>
  <si>
    <t>Funkce/parametr</t>
  </si>
  <si>
    <t>Množství</t>
  </si>
  <si>
    <t>Požadavek splněn (ANO/NE)</t>
  </si>
  <si>
    <t>Nabízená hodnota/uvedení str. nabídky, kde je možné informaci ověřit</t>
  </si>
  <si>
    <t>1 kus</t>
  </si>
  <si>
    <t>Samostatně stojící jednokomorové mycí a dezinfekční zařízení s horním plněním.</t>
  </si>
  <si>
    <t>Termochemická dezinfekce flexibilních endoskopů, proces na bázi dezinfekčního prostředku PAA (kyseliny peroctové).</t>
  </si>
  <si>
    <t>Automatické mytí a dezinfekce jednoho flexibilního endoskopu v uzavřeném pracovním cyklu, zahrnujícím automatické mytí v detergentu, dezinfekci a závěrečný oplach endoskopu a proplach všech kanálů pomocí čištěné vody.</t>
  </si>
  <si>
    <t>Dezinfekční cyklus s dvojitým mytím s detergentem pro odstranění zvlášť odolných a zaschlých nečistot.</t>
  </si>
  <si>
    <t>Kapalný chemický sterilizační cyklus – dosažení vyšší úrovně účinnosti, kompatibilita s platnou normou ISO 14937.</t>
  </si>
  <si>
    <t>Cyklus inaktivace prionů v případě podezření na Creutzfeldtovou–Jakobovou chorobu (CJD).</t>
  </si>
  <si>
    <t>Dodatečný mechanický čisticí účinek díky dvěma 360 stupňovým nerezovým vodním tryskám umístěným v mycí vaně a technologii duálního mytí.</t>
  </si>
  <si>
    <t>Program samočištění myčky s funkcí odloženého startu a pohotovostního režimu s automatickou cirkulaci dezinfekčního roztoku pro zachování mikrobiologického stavu zařízení po dobu až 72 hodin.</t>
  </si>
  <si>
    <t>Zařízení má zabudovaný vodní zásobník, který umožňuje kompenzovat kolísání tlaku ve vodovodním řádu a zajistit tak stabilní a bezporuchový provoz zařízení.</t>
  </si>
  <si>
    <t>Ukládání dat o endoskopech a zálohování štítků validace dezinfekčních cyklů na SD kartu.</t>
  </si>
  <si>
    <t>Čtečka čárových kódů pro identifikaci endoskopů, uživatelů a spotřebního materiálu.</t>
  </si>
  <si>
    <t>Kompatibilita s endoskopy všech hlavních značek: Olympus, Pentax, Fujinon.</t>
  </si>
  <si>
    <t>Stálá zkouška těsnosti endoskopu během celého cyklu.</t>
  </si>
  <si>
    <t>Plně integrovaná tiskárna pro dokumentaci procesu a validaci použití.</t>
  </si>
  <si>
    <t>Na konci každého cyklu sušení vnitřních kanálů endoskopu HEPA 13 filtrovaným vzduchem bez nutnosti použití externích přídavných kompresorů.</t>
  </si>
  <si>
    <t>Bezpečnostní senzory pro kontrolu překročení teploty uvnitř mycí komory.</t>
  </si>
  <si>
    <t>Magnetové zámky víka, senzory, které zajišťují správně uzavření víka po celou dobu cyklu.</t>
  </si>
  <si>
    <t>Grafické zobrazení důležitých parametrů cyklu – aktuální fáze dezinfekčního cyklu, zbývajícího času, teploty uvnitř mycí komory.</t>
  </si>
  <si>
    <t>Systém kontroly všech důležitých parametrů celého procesu, zvukové a signální upozornění s kódem alarmu.</t>
  </si>
  <si>
    <t>Pokročilý systém řízení spotřebních materiálů včetně indikátorů hladiny pracovních roztoků, počitadla cyklů a sledování expirační doby chemikálií.</t>
  </si>
  <si>
    <t>Oznamovací systém, který umožňuje včasné upozornění na výměnu vodních filtrů, kanystrů s chemikáliemi nebo předepsanou servisní prohlídku BTK.</t>
  </si>
  <si>
    <t>Měření tlaku a průtoku pro každý kanál endoskopu zvlášť v průběhu cyklu pomocí volumetrických senzorů. Upozornění na zablokovaný nebo odpojený kanál endoskopu.</t>
  </si>
  <si>
    <t>Zařízení umožňuje dezinfekci endoskopických ventilů spolu s endoskopem v mycí vaně ve speciálním opakovaně použitelném košíku.</t>
  </si>
  <si>
    <t>Plně automatické přednastavené programy pro mytí a dezinfekci endoskopů a údržbu zařízení.</t>
  </si>
  <si>
    <t>Mobilní zařízení na kolečkách, hmotnost maximálně 110 kg.</t>
  </si>
  <si>
    <t>Připojení na rozvod pitné vody, tlak v rozvodech v rozmezí 3 – 6 bar., v případě nutnosti musí být dodán redukční ventil.</t>
  </si>
  <si>
    <t>Vozík, součástí dodávky:</t>
  </si>
  <si>
    <t>Vozík pro přepravu až 4 kontejnerů s endoskopy.</t>
  </si>
  <si>
    <t>Madla pro manipulaci s vozíkem.</t>
  </si>
  <si>
    <t>Držák na rukavice a dezinfekční prostředky.</t>
  </si>
  <si>
    <t>Materiál vozíku - hliník, min. 4 bržděná kolečka pro lepší stabilitu.</t>
  </si>
  <si>
    <t>Max. rozměry vozíku 50 x 60 x 90 cm, max. hmotnost 25 kg.</t>
  </si>
  <si>
    <t>Adaptéry, součástí dodávky:</t>
  </si>
  <si>
    <t>Interval BTK</t>
  </si>
  <si>
    <t>Třída ZP</t>
  </si>
  <si>
    <t>Stupeň ochrany</t>
  </si>
  <si>
    <t>Příkon</t>
  </si>
  <si>
    <t xml:space="preserve">Legenda: </t>
  </si>
  <si>
    <t xml:space="preserve">Interval PBTK – jak často se provádí PBTK (1 x ročně, 1 x za 2 roky, vůbec…) </t>
  </si>
  <si>
    <t xml:space="preserve">Třída ZP (IVD, I., II.a, II.b, III) </t>
  </si>
  <si>
    <t xml:space="preserve">Stupeň ochrany před úrazem elektrickým proudem – příložná část typu 
(bez příložné části, B, BF nebo CF, CF+D) </t>
  </si>
  <si>
    <t>Příkon – hodnota ve Wattech</t>
  </si>
  <si>
    <t>Hodnotící kritérium - Celková nabídková cena za předmět veřejné zakázky v Kč bez DPH</t>
  </si>
  <si>
    <t>Kupní cena přístrojů (na základě Kupní smlouvy)</t>
  </si>
  <si>
    <t>Položka</t>
  </si>
  <si>
    <t>Obchodní název</t>
  </si>
  <si>
    <t>Kód</t>
  </si>
  <si>
    <t>Mj</t>
  </si>
  <si>
    <t>Jednotková cena Kč bez DPH</t>
  </si>
  <si>
    <t>Výše DPH v %</t>
  </si>
  <si>
    <t>Jednotková cena Kč včetně DPH</t>
  </si>
  <si>
    <t>Celková cena Kč bez DPH</t>
  </si>
  <si>
    <t>Celková cena Kč včetně DPH</t>
  </si>
  <si>
    <t>ks</t>
  </si>
  <si>
    <t>Pozáruční servisní služby (dle Servisní smlouvy)</t>
  </si>
  <si>
    <t>Četnost za 1 rok</t>
  </si>
  <si>
    <t>Množství za 4 roky</t>
  </si>
  <si>
    <t>Jednotková cena Kč bez DPH - práce</t>
  </si>
  <si>
    <t>Jednotková cena Kč bez DPH - materiál</t>
  </si>
  <si>
    <t>Náklady na provedení kontrol BTK a údržby včetně vyměňovaného materiálu dle doporučení výrobce na všechny nabízené přístroje v pozáruční době</t>
  </si>
  <si>
    <t>BTK</t>
  </si>
  <si>
    <t>Údržba</t>
  </si>
  <si>
    <t>Výčet materiálu vyměňovaného při BTK:</t>
  </si>
  <si>
    <t>Výčet materiálu vyměňovaného při údržbě:</t>
  </si>
  <si>
    <t>Doprava do místa plnění a zpět včetně ztrátového času</t>
  </si>
  <si>
    <t>Náklady na hodinu práce jednoho servisního technika</t>
  </si>
  <si>
    <t>Celková cena v Kč bez DPH</t>
  </si>
  <si>
    <t>Kupní cena přístrojů (dle Kupní smlouvy)</t>
  </si>
  <si>
    <t>Originální spotřební materiál (dle Kupní smlouvy na průběžné dodávky)</t>
  </si>
  <si>
    <t>Celková nabídková cena za předmět veřejné zakázky v Kč bez DPH (hodnotící kritérium)</t>
  </si>
  <si>
    <t>Legenda:</t>
  </si>
  <si>
    <t>Účastník vyplní šedě podbarvené pole.</t>
  </si>
  <si>
    <t>*** v případě, že se během provozu zjistí, že některý z materiálu není naceněn, bude jej účastník po celou dobu provozu přístroje dodávat zdarma</t>
  </si>
  <si>
    <t xml:space="preserve">** řádky v tabulce lze libovolně přidávat </t>
  </si>
  <si>
    <t>*účastník doplní potřebný materiál k provedení požadovaných cyklů a provoz přístroje (např. roztoky, dezinfekce, termopapír, apod.)</t>
  </si>
  <si>
    <t xml:space="preserve">Celkem 1 cyklus Kč bez DPH </t>
  </si>
  <si>
    <t>Náklad na 1 cyklus Kč bez DPH</t>
  </si>
  <si>
    <t>Počet cyklů testů z balení</t>
  </si>
  <si>
    <t>Hodnota DPH</t>
  </si>
  <si>
    <t>Cena za kus/balení Kč bez DPH</t>
  </si>
  <si>
    <t>Katalogové číslo</t>
  </si>
  <si>
    <t>Název materiálu</t>
  </si>
  <si>
    <t>2 kusy</t>
  </si>
  <si>
    <t>Doplňující informace pro Automatický dezinfektor pro flexibilní endoskopy</t>
  </si>
  <si>
    <t>Originální spotřební materiál k automatickému dezinfektory pro flexibilní endoskopy</t>
  </si>
  <si>
    <t>Splňuje platnou technickou normou ČSN EN ISO 15883-4 v aktuálním znění 2018 a vyhlášku č. 306/2012</t>
  </si>
  <si>
    <t>Automatický dezinfektor pro flexibilní endoskopy</t>
  </si>
  <si>
    <t xml:space="preserve">7” Dotykový ovládací panel s jednoduchým grafickým softwarem. </t>
  </si>
  <si>
    <t>Integrovaný kompletní filtrační systém zahrnující předfiltrační jednotku a koncový mikrobiologický filtr 0,2µm.</t>
  </si>
  <si>
    <t>Integrovaný systém řízení endoskopů, typu, výrobce, sériového čísla a vlastností endoskopu.</t>
  </si>
  <si>
    <t xml:space="preserve">Instalace bez nutnosti stavebních úprav - běžná vodovodní přípojka, běžný odpad a elektrický přívod 220-240V 50 Hz. </t>
  </si>
  <si>
    <t>Maximální rozměry dezinfektoru: šířka 650 mm, hloubka 880 mm a výška 1010 mm (s otevřeným víkem 1500 mm).</t>
  </si>
  <si>
    <t>Účastník vyplní všechny šedě označené pole</t>
  </si>
  <si>
    <t>Dodání včetně dalšího příslušenství nutného k zahájení provozu s videoendoskopy výrobce Olympus medical systems corp. (GIF-H190 EVIS EXERA III, GIF-1TH190 EVIS EXERA III, GIF-1100 W/BS, GIF-XP190N, GIF-H185 EVIS EXERA III, CF-HQ1100DL W/BS, CF-HQ190L, PCF-HQ190L</t>
  </si>
  <si>
    <t>Plastové kontejnery uzavíratelné víkem.</t>
  </si>
  <si>
    <t>Položka Automatické mycí a dezinfekční zařízení pro flexibilní endoskopy</t>
  </si>
  <si>
    <r>
      <rPr>
        <b/>
        <sz val="11"/>
        <color indexed="8"/>
        <rFont val="Calibri"/>
        <family val="2"/>
        <charset val="238"/>
      </rPr>
      <t>Automatické mycí a dezinfekční zařízení pro flexibilní endoskopy</t>
    </r>
    <r>
      <rPr>
        <sz val="11"/>
        <color indexed="8"/>
        <rFont val="Calibri"/>
        <family val="2"/>
        <charset val="238"/>
      </rPr>
      <t xml:space="preserve"> včetně veškerého příslušenství, součástí a komponentů dle požadavků uvedených v Technické specifikaci</t>
    </r>
  </si>
  <si>
    <t>Předpokládaný počet cyklů za 4 roky</t>
  </si>
  <si>
    <t>Předpokládaná hodnota za 4 roky v Kč bez DPH</t>
  </si>
  <si>
    <t>Předpokládaná hodnota za rok v Kč bez DPH</t>
  </si>
  <si>
    <t>Zařízení zabraňuje uniku výparů chemikálií, dezinfekce probíhá v hermeticky uzavřené komoře.</t>
  </si>
  <si>
    <t>Materiál vnějšího pláště dezinfektoru je termoplastický materiál (tzv. kydex) a lakovaný kov.</t>
  </si>
  <si>
    <t>Zařízení nevyžaduje instalaci změkčovače.</t>
  </si>
  <si>
    <t>Předpokládaný počet cyklů za 1 rok</t>
  </si>
  <si>
    <t>Dodávka 2ks dezinfektoru pro flexibilní endoskopy včetně pozáručního servisu</t>
  </si>
  <si>
    <t>6 setů adaptérů pro napojení endoskopů OLYMPUS ( vždy 3 sety pro jednu myčku)</t>
  </si>
  <si>
    <t>Celková doba mycího a dezinfekčního cyklu od vložení do vyjmutí endoskopu maximálně 25 minut.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</si>
</sst>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8.5"/>
      <color rgb="FF000000"/>
      <name val="Calibri"/>
      <family val="2"/>
      <charset val="238"/>
    </font>
    <font>
      <i/>
      <sz val="8.5"/>
      <color rgb="FF000000"/>
      <name val="Calibri"/>
      <family val="2"/>
      <charset val="238"/>
    </font>
    <font>
      <b/>
      <i/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8"/>
      <name val="Aptos Narrow"/>
      <family val="2"/>
      <charset val="238"/>
      <scheme val="minor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4" fontId="9" fillId="0" borderId="2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vertical="center" wrapText="1"/>
    </xf>
    <xf numFmtId="0" fontId="3" fillId="3" borderId="8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12" fillId="3" borderId="0" xfId="0" applyFont="1" applyFill="1" applyAlignment="1">
      <alignment vertical="center" wrapText="1"/>
    </xf>
    <xf numFmtId="0" fontId="20" fillId="0" borderId="0" xfId="0" applyFont="1" applyAlignment="1">
      <alignment horizontal="justify" vertical="center"/>
    </xf>
    <xf numFmtId="0" fontId="20" fillId="0" borderId="22" xfId="0" applyFont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14" fillId="3" borderId="0" xfId="0" applyFont="1" applyFill="1" applyAlignment="1">
      <alignment vertical="center"/>
    </xf>
    <xf numFmtId="0" fontId="3" fillId="3" borderId="20" xfId="0" applyFont="1" applyFill="1" applyBorder="1" applyAlignment="1">
      <alignment vertical="center" wrapText="1"/>
    </xf>
    <xf numFmtId="4" fontId="3" fillId="3" borderId="20" xfId="0" applyNumberFormat="1" applyFont="1" applyFill="1" applyBorder="1" applyAlignment="1">
      <alignment horizontal="center" vertical="center"/>
    </xf>
    <xf numFmtId="9" fontId="3" fillId="3" borderId="20" xfId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/>
    </xf>
    <xf numFmtId="9" fontId="3" fillId="3" borderId="4" xfId="1" applyFont="1" applyFill="1" applyBorder="1" applyAlignment="1">
      <alignment horizontal="center" vertical="center"/>
    </xf>
    <xf numFmtId="4" fontId="3" fillId="3" borderId="26" xfId="0" applyNumberFormat="1" applyFont="1" applyFill="1" applyBorder="1" applyAlignment="1">
      <alignment horizontal="center" vertical="center"/>
    </xf>
    <xf numFmtId="9" fontId="3" fillId="3" borderId="26" xfId="1" applyFont="1" applyFill="1" applyBorder="1" applyAlignment="1">
      <alignment horizontal="center" vertical="center"/>
    </xf>
    <xf numFmtId="4" fontId="3" fillId="3" borderId="24" xfId="0" applyNumberFormat="1" applyFont="1" applyFill="1" applyBorder="1" applyAlignment="1">
      <alignment horizontal="center" vertical="center"/>
    </xf>
    <xf numFmtId="9" fontId="3" fillId="3" borderId="24" xfId="1" applyFont="1" applyFill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5" fontId="3" fillId="3" borderId="32" xfId="0" applyNumberFormat="1" applyFont="1" applyFill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 wrapText="1"/>
    </xf>
    <xf numFmtId="0" fontId="3" fillId="0" borderId="31" xfId="0" applyFont="1" applyBorder="1" applyAlignment="1">
      <alignment vertical="center"/>
    </xf>
    <xf numFmtId="0" fontId="3" fillId="0" borderId="35" xfId="0" applyFont="1" applyBorder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7" fillId="0" borderId="30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7" fillId="0" borderId="30" xfId="0" applyFont="1" applyBorder="1" applyAlignment="1">
      <alignment horizontal="left" vertical="center"/>
    </xf>
    <xf numFmtId="0" fontId="3" fillId="0" borderId="26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4" fontId="3" fillId="0" borderId="21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9" fontId="3" fillId="3" borderId="2" xfId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0" fontId="3" fillId="0" borderId="4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/>
    </xf>
  </cellXfs>
  <cellStyles count="2">
    <cellStyle name="Normální" xfId="0" builtinId="0"/>
    <cellStyle name="Procenta 2" xfId="1" xr:uid="{5349B7D0-6763-4C4D-985E-A324385376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70DD-EAFD-4A7E-8452-FDCB5F16A4FD}">
  <sheetPr>
    <pageSetUpPr fitToPage="1"/>
  </sheetPr>
  <dimension ref="A1:D69"/>
  <sheetViews>
    <sheetView zoomScale="85" zoomScaleNormal="85" workbookViewId="0">
      <selection activeCell="H36" sqref="H36"/>
    </sheetView>
  </sheetViews>
  <sheetFormatPr defaultRowHeight="15" x14ac:dyDescent="0.25"/>
  <cols>
    <col min="1" max="1" width="70.140625" style="1" customWidth="1"/>
    <col min="2" max="2" width="18.28515625" style="1" customWidth="1"/>
    <col min="3" max="3" width="16.85546875" style="1" customWidth="1"/>
    <col min="4" max="4" width="21.85546875" style="1" customWidth="1"/>
    <col min="5" max="5" width="19.5703125" style="1" customWidth="1"/>
    <col min="6" max="6" width="16.42578125" style="1" customWidth="1"/>
    <col min="7" max="7" width="21.42578125" style="1" customWidth="1"/>
    <col min="8" max="8" width="18.28515625" style="1" customWidth="1"/>
    <col min="9" max="256" width="9.140625" style="1"/>
    <col min="257" max="257" width="70.140625" style="1" customWidth="1"/>
    <col min="258" max="258" width="18.28515625" style="1" customWidth="1"/>
    <col min="259" max="259" width="16.85546875" style="1" customWidth="1"/>
    <col min="260" max="260" width="21.85546875" style="1" customWidth="1"/>
    <col min="261" max="261" width="19.5703125" style="1" customWidth="1"/>
    <col min="262" max="262" width="16.42578125" style="1" customWidth="1"/>
    <col min="263" max="263" width="21.42578125" style="1" customWidth="1"/>
    <col min="264" max="264" width="18.28515625" style="1" customWidth="1"/>
    <col min="265" max="512" width="9.140625" style="1"/>
    <col min="513" max="513" width="70.140625" style="1" customWidth="1"/>
    <col min="514" max="514" width="18.28515625" style="1" customWidth="1"/>
    <col min="515" max="515" width="16.85546875" style="1" customWidth="1"/>
    <col min="516" max="516" width="21.85546875" style="1" customWidth="1"/>
    <col min="517" max="517" width="19.5703125" style="1" customWidth="1"/>
    <col min="518" max="518" width="16.42578125" style="1" customWidth="1"/>
    <col min="519" max="519" width="21.42578125" style="1" customWidth="1"/>
    <col min="520" max="520" width="18.28515625" style="1" customWidth="1"/>
    <col min="521" max="768" width="9.140625" style="1"/>
    <col min="769" max="769" width="70.140625" style="1" customWidth="1"/>
    <col min="770" max="770" width="18.28515625" style="1" customWidth="1"/>
    <col min="771" max="771" width="16.85546875" style="1" customWidth="1"/>
    <col min="772" max="772" width="21.85546875" style="1" customWidth="1"/>
    <col min="773" max="773" width="19.5703125" style="1" customWidth="1"/>
    <col min="774" max="774" width="16.42578125" style="1" customWidth="1"/>
    <col min="775" max="775" width="21.42578125" style="1" customWidth="1"/>
    <col min="776" max="776" width="18.28515625" style="1" customWidth="1"/>
    <col min="777" max="1024" width="9.140625" style="1"/>
    <col min="1025" max="1025" width="70.140625" style="1" customWidth="1"/>
    <col min="1026" max="1026" width="18.28515625" style="1" customWidth="1"/>
    <col min="1027" max="1027" width="16.85546875" style="1" customWidth="1"/>
    <col min="1028" max="1028" width="21.85546875" style="1" customWidth="1"/>
    <col min="1029" max="1029" width="19.5703125" style="1" customWidth="1"/>
    <col min="1030" max="1030" width="16.42578125" style="1" customWidth="1"/>
    <col min="1031" max="1031" width="21.42578125" style="1" customWidth="1"/>
    <col min="1032" max="1032" width="18.28515625" style="1" customWidth="1"/>
    <col min="1033" max="1280" width="9.140625" style="1"/>
    <col min="1281" max="1281" width="70.140625" style="1" customWidth="1"/>
    <col min="1282" max="1282" width="18.28515625" style="1" customWidth="1"/>
    <col min="1283" max="1283" width="16.85546875" style="1" customWidth="1"/>
    <col min="1284" max="1284" width="21.85546875" style="1" customWidth="1"/>
    <col min="1285" max="1285" width="19.5703125" style="1" customWidth="1"/>
    <col min="1286" max="1286" width="16.42578125" style="1" customWidth="1"/>
    <col min="1287" max="1287" width="21.42578125" style="1" customWidth="1"/>
    <col min="1288" max="1288" width="18.28515625" style="1" customWidth="1"/>
    <col min="1289" max="1536" width="9.140625" style="1"/>
    <col min="1537" max="1537" width="70.140625" style="1" customWidth="1"/>
    <col min="1538" max="1538" width="18.28515625" style="1" customWidth="1"/>
    <col min="1539" max="1539" width="16.85546875" style="1" customWidth="1"/>
    <col min="1540" max="1540" width="21.85546875" style="1" customWidth="1"/>
    <col min="1541" max="1541" width="19.5703125" style="1" customWidth="1"/>
    <col min="1542" max="1542" width="16.42578125" style="1" customWidth="1"/>
    <col min="1543" max="1543" width="21.42578125" style="1" customWidth="1"/>
    <col min="1544" max="1544" width="18.28515625" style="1" customWidth="1"/>
    <col min="1545" max="1792" width="9.140625" style="1"/>
    <col min="1793" max="1793" width="70.140625" style="1" customWidth="1"/>
    <col min="1794" max="1794" width="18.28515625" style="1" customWidth="1"/>
    <col min="1795" max="1795" width="16.85546875" style="1" customWidth="1"/>
    <col min="1796" max="1796" width="21.85546875" style="1" customWidth="1"/>
    <col min="1797" max="1797" width="19.5703125" style="1" customWidth="1"/>
    <col min="1798" max="1798" width="16.42578125" style="1" customWidth="1"/>
    <col min="1799" max="1799" width="21.42578125" style="1" customWidth="1"/>
    <col min="1800" max="1800" width="18.28515625" style="1" customWidth="1"/>
    <col min="1801" max="2048" width="9.140625" style="1"/>
    <col min="2049" max="2049" width="70.140625" style="1" customWidth="1"/>
    <col min="2050" max="2050" width="18.28515625" style="1" customWidth="1"/>
    <col min="2051" max="2051" width="16.85546875" style="1" customWidth="1"/>
    <col min="2052" max="2052" width="21.85546875" style="1" customWidth="1"/>
    <col min="2053" max="2053" width="19.5703125" style="1" customWidth="1"/>
    <col min="2054" max="2054" width="16.42578125" style="1" customWidth="1"/>
    <col min="2055" max="2055" width="21.42578125" style="1" customWidth="1"/>
    <col min="2056" max="2056" width="18.28515625" style="1" customWidth="1"/>
    <col min="2057" max="2304" width="9.140625" style="1"/>
    <col min="2305" max="2305" width="70.140625" style="1" customWidth="1"/>
    <col min="2306" max="2306" width="18.28515625" style="1" customWidth="1"/>
    <col min="2307" max="2307" width="16.85546875" style="1" customWidth="1"/>
    <col min="2308" max="2308" width="21.85546875" style="1" customWidth="1"/>
    <col min="2309" max="2309" width="19.5703125" style="1" customWidth="1"/>
    <col min="2310" max="2310" width="16.42578125" style="1" customWidth="1"/>
    <col min="2311" max="2311" width="21.42578125" style="1" customWidth="1"/>
    <col min="2312" max="2312" width="18.28515625" style="1" customWidth="1"/>
    <col min="2313" max="2560" width="9.140625" style="1"/>
    <col min="2561" max="2561" width="70.140625" style="1" customWidth="1"/>
    <col min="2562" max="2562" width="18.28515625" style="1" customWidth="1"/>
    <col min="2563" max="2563" width="16.85546875" style="1" customWidth="1"/>
    <col min="2564" max="2564" width="21.85546875" style="1" customWidth="1"/>
    <col min="2565" max="2565" width="19.5703125" style="1" customWidth="1"/>
    <col min="2566" max="2566" width="16.42578125" style="1" customWidth="1"/>
    <col min="2567" max="2567" width="21.42578125" style="1" customWidth="1"/>
    <col min="2568" max="2568" width="18.28515625" style="1" customWidth="1"/>
    <col min="2569" max="2816" width="9.140625" style="1"/>
    <col min="2817" max="2817" width="70.140625" style="1" customWidth="1"/>
    <col min="2818" max="2818" width="18.28515625" style="1" customWidth="1"/>
    <col min="2819" max="2819" width="16.85546875" style="1" customWidth="1"/>
    <col min="2820" max="2820" width="21.85546875" style="1" customWidth="1"/>
    <col min="2821" max="2821" width="19.5703125" style="1" customWidth="1"/>
    <col min="2822" max="2822" width="16.42578125" style="1" customWidth="1"/>
    <col min="2823" max="2823" width="21.42578125" style="1" customWidth="1"/>
    <col min="2824" max="2824" width="18.28515625" style="1" customWidth="1"/>
    <col min="2825" max="3072" width="9.140625" style="1"/>
    <col min="3073" max="3073" width="70.140625" style="1" customWidth="1"/>
    <col min="3074" max="3074" width="18.28515625" style="1" customWidth="1"/>
    <col min="3075" max="3075" width="16.85546875" style="1" customWidth="1"/>
    <col min="3076" max="3076" width="21.85546875" style="1" customWidth="1"/>
    <col min="3077" max="3077" width="19.5703125" style="1" customWidth="1"/>
    <col min="3078" max="3078" width="16.42578125" style="1" customWidth="1"/>
    <col min="3079" max="3079" width="21.42578125" style="1" customWidth="1"/>
    <col min="3080" max="3080" width="18.28515625" style="1" customWidth="1"/>
    <col min="3081" max="3328" width="9.140625" style="1"/>
    <col min="3329" max="3329" width="70.140625" style="1" customWidth="1"/>
    <col min="3330" max="3330" width="18.28515625" style="1" customWidth="1"/>
    <col min="3331" max="3331" width="16.85546875" style="1" customWidth="1"/>
    <col min="3332" max="3332" width="21.85546875" style="1" customWidth="1"/>
    <col min="3333" max="3333" width="19.5703125" style="1" customWidth="1"/>
    <col min="3334" max="3334" width="16.42578125" style="1" customWidth="1"/>
    <col min="3335" max="3335" width="21.42578125" style="1" customWidth="1"/>
    <col min="3336" max="3336" width="18.28515625" style="1" customWidth="1"/>
    <col min="3337" max="3584" width="9.140625" style="1"/>
    <col min="3585" max="3585" width="70.140625" style="1" customWidth="1"/>
    <col min="3586" max="3586" width="18.28515625" style="1" customWidth="1"/>
    <col min="3587" max="3587" width="16.85546875" style="1" customWidth="1"/>
    <col min="3588" max="3588" width="21.85546875" style="1" customWidth="1"/>
    <col min="3589" max="3589" width="19.5703125" style="1" customWidth="1"/>
    <col min="3590" max="3590" width="16.42578125" style="1" customWidth="1"/>
    <col min="3591" max="3591" width="21.42578125" style="1" customWidth="1"/>
    <col min="3592" max="3592" width="18.28515625" style="1" customWidth="1"/>
    <col min="3593" max="3840" width="9.140625" style="1"/>
    <col min="3841" max="3841" width="70.140625" style="1" customWidth="1"/>
    <col min="3842" max="3842" width="18.28515625" style="1" customWidth="1"/>
    <col min="3843" max="3843" width="16.85546875" style="1" customWidth="1"/>
    <col min="3844" max="3844" width="21.85546875" style="1" customWidth="1"/>
    <col min="3845" max="3845" width="19.5703125" style="1" customWidth="1"/>
    <col min="3846" max="3846" width="16.42578125" style="1" customWidth="1"/>
    <col min="3847" max="3847" width="21.42578125" style="1" customWidth="1"/>
    <col min="3848" max="3848" width="18.28515625" style="1" customWidth="1"/>
    <col min="3849" max="4096" width="9.140625" style="1"/>
    <col min="4097" max="4097" width="70.140625" style="1" customWidth="1"/>
    <col min="4098" max="4098" width="18.28515625" style="1" customWidth="1"/>
    <col min="4099" max="4099" width="16.85546875" style="1" customWidth="1"/>
    <col min="4100" max="4100" width="21.85546875" style="1" customWidth="1"/>
    <col min="4101" max="4101" width="19.5703125" style="1" customWidth="1"/>
    <col min="4102" max="4102" width="16.42578125" style="1" customWidth="1"/>
    <col min="4103" max="4103" width="21.42578125" style="1" customWidth="1"/>
    <col min="4104" max="4104" width="18.28515625" style="1" customWidth="1"/>
    <col min="4105" max="4352" width="9.140625" style="1"/>
    <col min="4353" max="4353" width="70.140625" style="1" customWidth="1"/>
    <col min="4354" max="4354" width="18.28515625" style="1" customWidth="1"/>
    <col min="4355" max="4355" width="16.85546875" style="1" customWidth="1"/>
    <col min="4356" max="4356" width="21.85546875" style="1" customWidth="1"/>
    <col min="4357" max="4357" width="19.5703125" style="1" customWidth="1"/>
    <col min="4358" max="4358" width="16.42578125" style="1" customWidth="1"/>
    <col min="4359" max="4359" width="21.42578125" style="1" customWidth="1"/>
    <col min="4360" max="4360" width="18.28515625" style="1" customWidth="1"/>
    <col min="4361" max="4608" width="9.140625" style="1"/>
    <col min="4609" max="4609" width="70.140625" style="1" customWidth="1"/>
    <col min="4610" max="4610" width="18.28515625" style="1" customWidth="1"/>
    <col min="4611" max="4611" width="16.85546875" style="1" customWidth="1"/>
    <col min="4612" max="4612" width="21.85546875" style="1" customWidth="1"/>
    <col min="4613" max="4613" width="19.5703125" style="1" customWidth="1"/>
    <col min="4614" max="4614" width="16.42578125" style="1" customWidth="1"/>
    <col min="4615" max="4615" width="21.42578125" style="1" customWidth="1"/>
    <col min="4616" max="4616" width="18.28515625" style="1" customWidth="1"/>
    <col min="4617" max="4864" width="9.140625" style="1"/>
    <col min="4865" max="4865" width="70.140625" style="1" customWidth="1"/>
    <col min="4866" max="4866" width="18.28515625" style="1" customWidth="1"/>
    <col min="4867" max="4867" width="16.85546875" style="1" customWidth="1"/>
    <col min="4868" max="4868" width="21.85546875" style="1" customWidth="1"/>
    <col min="4869" max="4869" width="19.5703125" style="1" customWidth="1"/>
    <col min="4870" max="4870" width="16.42578125" style="1" customWidth="1"/>
    <col min="4871" max="4871" width="21.42578125" style="1" customWidth="1"/>
    <col min="4872" max="4872" width="18.28515625" style="1" customWidth="1"/>
    <col min="4873" max="5120" width="9.140625" style="1"/>
    <col min="5121" max="5121" width="70.140625" style="1" customWidth="1"/>
    <col min="5122" max="5122" width="18.28515625" style="1" customWidth="1"/>
    <col min="5123" max="5123" width="16.85546875" style="1" customWidth="1"/>
    <col min="5124" max="5124" width="21.85546875" style="1" customWidth="1"/>
    <col min="5125" max="5125" width="19.5703125" style="1" customWidth="1"/>
    <col min="5126" max="5126" width="16.42578125" style="1" customWidth="1"/>
    <col min="5127" max="5127" width="21.42578125" style="1" customWidth="1"/>
    <col min="5128" max="5128" width="18.28515625" style="1" customWidth="1"/>
    <col min="5129" max="5376" width="9.140625" style="1"/>
    <col min="5377" max="5377" width="70.140625" style="1" customWidth="1"/>
    <col min="5378" max="5378" width="18.28515625" style="1" customWidth="1"/>
    <col min="5379" max="5379" width="16.85546875" style="1" customWidth="1"/>
    <col min="5380" max="5380" width="21.85546875" style="1" customWidth="1"/>
    <col min="5381" max="5381" width="19.5703125" style="1" customWidth="1"/>
    <col min="5382" max="5382" width="16.42578125" style="1" customWidth="1"/>
    <col min="5383" max="5383" width="21.42578125" style="1" customWidth="1"/>
    <col min="5384" max="5384" width="18.28515625" style="1" customWidth="1"/>
    <col min="5385" max="5632" width="9.140625" style="1"/>
    <col min="5633" max="5633" width="70.140625" style="1" customWidth="1"/>
    <col min="5634" max="5634" width="18.28515625" style="1" customWidth="1"/>
    <col min="5635" max="5635" width="16.85546875" style="1" customWidth="1"/>
    <col min="5636" max="5636" width="21.85546875" style="1" customWidth="1"/>
    <col min="5637" max="5637" width="19.5703125" style="1" customWidth="1"/>
    <col min="5638" max="5638" width="16.42578125" style="1" customWidth="1"/>
    <col min="5639" max="5639" width="21.42578125" style="1" customWidth="1"/>
    <col min="5640" max="5640" width="18.28515625" style="1" customWidth="1"/>
    <col min="5641" max="5888" width="9.140625" style="1"/>
    <col min="5889" max="5889" width="70.140625" style="1" customWidth="1"/>
    <col min="5890" max="5890" width="18.28515625" style="1" customWidth="1"/>
    <col min="5891" max="5891" width="16.85546875" style="1" customWidth="1"/>
    <col min="5892" max="5892" width="21.85546875" style="1" customWidth="1"/>
    <col min="5893" max="5893" width="19.5703125" style="1" customWidth="1"/>
    <col min="5894" max="5894" width="16.42578125" style="1" customWidth="1"/>
    <col min="5895" max="5895" width="21.42578125" style="1" customWidth="1"/>
    <col min="5896" max="5896" width="18.28515625" style="1" customWidth="1"/>
    <col min="5897" max="6144" width="9.140625" style="1"/>
    <col min="6145" max="6145" width="70.140625" style="1" customWidth="1"/>
    <col min="6146" max="6146" width="18.28515625" style="1" customWidth="1"/>
    <col min="6147" max="6147" width="16.85546875" style="1" customWidth="1"/>
    <col min="6148" max="6148" width="21.85546875" style="1" customWidth="1"/>
    <col min="6149" max="6149" width="19.5703125" style="1" customWidth="1"/>
    <col min="6150" max="6150" width="16.42578125" style="1" customWidth="1"/>
    <col min="6151" max="6151" width="21.42578125" style="1" customWidth="1"/>
    <col min="6152" max="6152" width="18.28515625" style="1" customWidth="1"/>
    <col min="6153" max="6400" width="9.140625" style="1"/>
    <col min="6401" max="6401" width="70.140625" style="1" customWidth="1"/>
    <col min="6402" max="6402" width="18.28515625" style="1" customWidth="1"/>
    <col min="6403" max="6403" width="16.85546875" style="1" customWidth="1"/>
    <col min="6404" max="6404" width="21.85546875" style="1" customWidth="1"/>
    <col min="6405" max="6405" width="19.5703125" style="1" customWidth="1"/>
    <col min="6406" max="6406" width="16.42578125" style="1" customWidth="1"/>
    <col min="6407" max="6407" width="21.42578125" style="1" customWidth="1"/>
    <col min="6408" max="6408" width="18.28515625" style="1" customWidth="1"/>
    <col min="6409" max="6656" width="9.140625" style="1"/>
    <col min="6657" max="6657" width="70.140625" style="1" customWidth="1"/>
    <col min="6658" max="6658" width="18.28515625" style="1" customWidth="1"/>
    <col min="6659" max="6659" width="16.85546875" style="1" customWidth="1"/>
    <col min="6660" max="6660" width="21.85546875" style="1" customWidth="1"/>
    <col min="6661" max="6661" width="19.5703125" style="1" customWidth="1"/>
    <col min="6662" max="6662" width="16.42578125" style="1" customWidth="1"/>
    <col min="6663" max="6663" width="21.42578125" style="1" customWidth="1"/>
    <col min="6664" max="6664" width="18.28515625" style="1" customWidth="1"/>
    <col min="6665" max="6912" width="9.140625" style="1"/>
    <col min="6913" max="6913" width="70.140625" style="1" customWidth="1"/>
    <col min="6914" max="6914" width="18.28515625" style="1" customWidth="1"/>
    <col min="6915" max="6915" width="16.85546875" style="1" customWidth="1"/>
    <col min="6916" max="6916" width="21.85546875" style="1" customWidth="1"/>
    <col min="6917" max="6917" width="19.5703125" style="1" customWidth="1"/>
    <col min="6918" max="6918" width="16.42578125" style="1" customWidth="1"/>
    <col min="6919" max="6919" width="21.42578125" style="1" customWidth="1"/>
    <col min="6920" max="6920" width="18.28515625" style="1" customWidth="1"/>
    <col min="6921" max="7168" width="9.140625" style="1"/>
    <col min="7169" max="7169" width="70.140625" style="1" customWidth="1"/>
    <col min="7170" max="7170" width="18.28515625" style="1" customWidth="1"/>
    <col min="7171" max="7171" width="16.85546875" style="1" customWidth="1"/>
    <col min="7172" max="7172" width="21.85546875" style="1" customWidth="1"/>
    <col min="7173" max="7173" width="19.5703125" style="1" customWidth="1"/>
    <col min="7174" max="7174" width="16.42578125" style="1" customWidth="1"/>
    <col min="7175" max="7175" width="21.42578125" style="1" customWidth="1"/>
    <col min="7176" max="7176" width="18.28515625" style="1" customWidth="1"/>
    <col min="7177" max="7424" width="9.140625" style="1"/>
    <col min="7425" max="7425" width="70.140625" style="1" customWidth="1"/>
    <col min="7426" max="7426" width="18.28515625" style="1" customWidth="1"/>
    <col min="7427" max="7427" width="16.85546875" style="1" customWidth="1"/>
    <col min="7428" max="7428" width="21.85546875" style="1" customWidth="1"/>
    <col min="7429" max="7429" width="19.5703125" style="1" customWidth="1"/>
    <col min="7430" max="7430" width="16.42578125" style="1" customWidth="1"/>
    <col min="7431" max="7431" width="21.42578125" style="1" customWidth="1"/>
    <col min="7432" max="7432" width="18.28515625" style="1" customWidth="1"/>
    <col min="7433" max="7680" width="9.140625" style="1"/>
    <col min="7681" max="7681" width="70.140625" style="1" customWidth="1"/>
    <col min="7682" max="7682" width="18.28515625" style="1" customWidth="1"/>
    <col min="7683" max="7683" width="16.85546875" style="1" customWidth="1"/>
    <col min="7684" max="7684" width="21.85546875" style="1" customWidth="1"/>
    <col min="7685" max="7685" width="19.5703125" style="1" customWidth="1"/>
    <col min="7686" max="7686" width="16.42578125" style="1" customWidth="1"/>
    <col min="7687" max="7687" width="21.42578125" style="1" customWidth="1"/>
    <col min="7688" max="7688" width="18.28515625" style="1" customWidth="1"/>
    <col min="7689" max="7936" width="9.140625" style="1"/>
    <col min="7937" max="7937" width="70.140625" style="1" customWidth="1"/>
    <col min="7938" max="7938" width="18.28515625" style="1" customWidth="1"/>
    <col min="7939" max="7939" width="16.85546875" style="1" customWidth="1"/>
    <col min="7940" max="7940" width="21.85546875" style="1" customWidth="1"/>
    <col min="7941" max="7941" width="19.5703125" style="1" customWidth="1"/>
    <col min="7942" max="7942" width="16.42578125" style="1" customWidth="1"/>
    <col min="7943" max="7943" width="21.42578125" style="1" customWidth="1"/>
    <col min="7944" max="7944" width="18.28515625" style="1" customWidth="1"/>
    <col min="7945" max="8192" width="9.140625" style="1"/>
    <col min="8193" max="8193" width="70.140625" style="1" customWidth="1"/>
    <col min="8194" max="8194" width="18.28515625" style="1" customWidth="1"/>
    <col min="8195" max="8195" width="16.85546875" style="1" customWidth="1"/>
    <col min="8196" max="8196" width="21.85546875" style="1" customWidth="1"/>
    <col min="8197" max="8197" width="19.5703125" style="1" customWidth="1"/>
    <col min="8198" max="8198" width="16.42578125" style="1" customWidth="1"/>
    <col min="8199" max="8199" width="21.42578125" style="1" customWidth="1"/>
    <col min="8200" max="8200" width="18.28515625" style="1" customWidth="1"/>
    <col min="8201" max="8448" width="9.140625" style="1"/>
    <col min="8449" max="8449" width="70.140625" style="1" customWidth="1"/>
    <col min="8450" max="8450" width="18.28515625" style="1" customWidth="1"/>
    <col min="8451" max="8451" width="16.85546875" style="1" customWidth="1"/>
    <col min="8452" max="8452" width="21.85546875" style="1" customWidth="1"/>
    <col min="8453" max="8453" width="19.5703125" style="1" customWidth="1"/>
    <col min="8454" max="8454" width="16.42578125" style="1" customWidth="1"/>
    <col min="8455" max="8455" width="21.42578125" style="1" customWidth="1"/>
    <col min="8456" max="8456" width="18.28515625" style="1" customWidth="1"/>
    <col min="8457" max="8704" width="9.140625" style="1"/>
    <col min="8705" max="8705" width="70.140625" style="1" customWidth="1"/>
    <col min="8706" max="8706" width="18.28515625" style="1" customWidth="1"/>
    <col min="8707" max="8707" width="16.85546875" style="1" customWidth="1"/>
    <col min="8708" max="8708" width="21.85546875" style="1" customWidth="1"/>
    <col min="8709" max="8709" width="19.5703125" style="1" customWidth="1"/>
    <col min="8710" max="8710" width="16.42578125" style="1" customWidth="1"/>
    <col min="8711" max="8711" width="21.42578125" style="1" customWidth="1"/>
    <col min="8712" max="8712" width="18.28515625" style="1" customWidth="1"/>
    <col min="8713" max="8960" width="9.140625" style="1"/>
    <col min="8961" max="8961" width="70.140625" style="1" customWidth="1"/>
    <col min="8962" max="8962" width="18.28515625" style="1" customWidth="1"/>
    <col min="8963" max="8963" width="16.85546875" style="1" customWidth="1"/>
    <col min="8964" max="8964" width="21.85546875" style="1" customWidth="1"/>
    <col min="8965" max="8965" width="19.5703125" style="1" customWidth="1"/>
    <col min="8966" max="8966" width="16.42578125" style="1" customWidth="1"/>
    <col min="8967" max="8967" width="21.42578125" style="1" customWidth="1"/>
    <col min="8968" max="8968" width="18.28515625" style="1" customWidth="1"/>
    <col min="8969" max="9216" width="9.140625" style="1"/>
    <col min="9217" max="9217" width="70.140625" style="1" customWidth="1"/>
    <col min="9218" max="9218" width="18.28515625" style="1" customWidth="1"/>
    <col min="9219" max="9219" width="16.85546875" style="1" customWidth="1"/>
    <col min="9220" max="9220" width="21.85546875" style="1" customWidth="1"/>
    <col min="9221" max="9221" width="19.5703125" style="1" customWidth="1"/>
    <col min="9222" max="9222" width="16.42578125" style="1" customWidth="1"/>
    <col min="9223" max="9223" width="21.42578125" style="1" customWidth="1"/>
    <col min="9224" max="9224" width="18.28515625" style="1" customWidth="1"/>
    <col min="9225" max="9472" width="9.140625" style="1"/>
    <col min="9473" max="9473" width="70.140625" style="1" customWidth="1"/>
    <col min="9474" max="9474" width="18.28515625" style="1" customWidth="1"/>
    <col min="9475" max="9475" width="16.85546875" style="1" customWidth="1"/>
    <col min="9476" max="9476" width="21.85546875" style="1" customWidth="1"/>
    <col min="9477" max="9477" width="19.5703125" style="1" customWidth="1"/>
    <col min="9478" max="9478" width="16.42578125" style="1" customWidth="1"/>
    <col min="9479" max="9479" width="21.42578125" style="1" customWidth="1"/>
    <col min="9480" max="9480" width="18.28515625" style="1" customWidth="1"/>
    <col min="9481" max="9728" width="9.140625" style="1"/>
    <col min="9729" max="9729" width="70.140625" style="1" customWidth="1"/>
    <col min="9730" max="9730" width="18.28515625" style="1" customWidth="1"/>
    <col min="9731" max="9731" width="16.85546875" style="1" customWidth="1"/>
    <col min="9732" max="9732" width="21.85546875" style="1" customWidth="1"/>
    <col min="9733" max="9733" width="19.5703125" style="1" customWidth="1"/>
    <col min="9734" max="9734" width="16.42578125" style="1" customWidth="1"/>
    <col min="9735" max="9735" width="21.42578125" style="1" customWidth="1"/>
    <col min="9736" max="9736" width="18.28515625" style="1" customWidth="1"/>
    <col min="9737" max="9984" width="9.140625" style="1"/>
    <col min="9985" max="9985" width="70.140625" style="1" customWidth="1"/>
    <col min="9986" max="9986" width="18.28515625" style="1" customWidth="1"/>
    <col min="9987" max="9987" width="16.85546875" style="1" customWidth="1"/>
    <col min="9988" max="9988" width="21.85546875" style="1" customWidth="1"/>
    <col min="9989" max="9989" width="19.5703125" style="1" customWidth="1"/>
    <col min="9990" max="9990" width="16.42578125" style="1" customWidth="1"/>
    <col min="9991" max="9991" width="21.42578125" style="1" customWidth="1"/>
    <col min="9992" max="9992" width="18.28515625" style="1" customWidth="1"/>
    <col min="9993" max="10240" width="9.140625" style="1"/>
    <col min="10241" max="10241" width="70.140625" style="1" customWidth="1"/>
    <col min="10242" max="10242" width="18.28515625" style="1" customWidth="1"/>
    <col min="10243" max="10243" width="16.85546875" style="1" customWidth="1"/>
    <col min="10244" max="10244" width="21.85546875" style="1" customWidth="1"/>
    <col min="10245" max="10245" width="19.5703125" style="1" customWidth="1"/>
    <col min="10246" max="10246" width="16.42578125" style="1" customWidth="1"/>
    <col min="10247" max="10247" width="21.42578125" style="1" customWidth="1"/>
    <col min="10248" max="10248" width="18.28515625" style="1" customWidth="1"/>
    <col min="10249" max="10496" width="9.140625" style="1"/>
    <col min="10497" max="10497" width="70.140625" style="1" customWidth="1"/>
    <col min="10498" max="10498" width="18.28515625" style="1" customWidth="1"/>
    <col min="10499" max="10499" width="16.85546875" style="1" customWidth="1"/>
    <col min="10500" max="10500" width="21.85546875" style="1" customWidth="1"/>
    <col min="10501" max="10501" width="19.5703125" style="1" customWidth="1"/>
    <col min="10502" max="10502" width="16.42578125" style="1" customWidth="1"/>
    <col min="10503" max="10503" width="21.42578125" style="1" customWidth="1"/>
    <col min="10504" max="10504" width="18.28515625" style="1" customWidth="1"/>
    <col min="10505" max="10752" width="9.140625" style="1"/>
    <col min="10753" max="10753" width="70.140625" style="1" customWidth="1"/>
    <col min="10754" max="10754" width="18.28515625" style="1" customWidth="1"/>
    <col min="10755" max="10755" width="16.85546875" style="1" customWidth="1"/>
    <col min="10756" max="10756" width="21.85546875" style="1" customWidth="1"/>
    <col min="10757" max="10757" width="19.5703125" style="1" customWidth="1"/>
    <col min="10758" max="10758" width="16.42578125" style="1" customWidth="1"/>
    <col min="10759" max="10759" width="21.42578125" style="1" customWidth="1"/>
    <col min="10760" max="10760" width="18.28515625" style="1" customWidth="1"/>
    <col min="10761" max="11008" width="9.140625" style="1"/>
    <col min="11009" max="11009" width="70.140625" style="1" customWidth="1"/>
    <col min="11010" max="11010" width="18.28515625" style="1" customWidth="1"/>
    <col min="11011" max="11011" width="16.85546875" style="1" customWidth="1"/>
    <col min="11012" max="11012" width="21.85546875" style="1" customWidth="1"/>
    <col min="11013" max="11013" width="19.5703125" style="1" customWidth="1"/>
    <col min="11014" max="11014" width="16.42578125" style="1" customWidth="1"/>
    <col min="11015" max="11015" width="21.42578125" style="1" customWidth="1"/>
    <col min="11016" max="11016" width="18.28515625" style="1" customWidth="1"/>
    <col min="11017" max="11264" width="9.140625" style="1"/>
    <col min="11265" max="11265" width="70.140625" style="1" customWidth="1"/>
    <col min="11266" max="11266" width="18.28515625" style="1" customWidth="1"/>
    <col min="11267" max="11267" width="16.85546875" style="1" customWidth="1"/>
    <col min="11268" max="11268" width="21.85546875" style="1" customWidth="1"/>
    <col min="11269" max="11269" width="19.5703125" style="1" customWidth="1"/>
    <col min="11270" max="11270" width="16.42578125" style="1" customWidth="1"/>
    <col min="11271" max="11271" width="21.42578125" style="1" customWidth="1"/>
    <col min="11272" max="11272" width="18.28515625" style="1" customWidth="1"/>
    <col min="11273" max="11520" width="9.140625" style="1"/>
    <col min="11521" max="11521" width="70.140625" style="1" customWidth="1"/>
    <col min="11522" max="11522" width="18.28515625" style="1" customWidth="1"/>
    <col min="11523" max="11523" width="16.85546875" style="1" customWidth="1"/>
    <col min="11524" max="11524" width="21.85546875" style="1" customWidth="1"/>
    <col min="11525" max="11525" width="19.5703125" style="1" customWidth="1"/>
    <col min="11526" max="11526" width="16.42578125" style="1" customWidth="1"/>
    <col min="11527" max="11527" width="21.42578125" style="1" customWidth="1"/>
    <col min="11528" max="11528" width="18.28515625" style="1" customWidth="1"/>
    <col min="11529" max="11776" width="9.140625" style="1"/>
    <col min="11777" max="11777" width="70.140625" style="1" customWidth="1"/>
    <col min="11778" max="11778" width="18.28515625" style="1" customWidth="1"/>
    <col min="11779" max="11779" width="16.85546875" style="1" customWidth="1"/>
    <col min="11780" max="11780" width="21.85546875" style="1" customWidth="1"/>
    <col min="11781" max="11781" width="19.5703125" style="1" customWidth="1"/>
    <col min="11782" max="11782" width="16.42578125" style="1" customWidth="1"/>
    <col min="11783" max="11783" width="21.42578125" style="1" customWidth="1"/>
    <col min="11784" max="11784" width="18.28515625" style="1" customWidth="1"/>
    <col min="11785" max="12032" width="9.140625" style="1"/>
    <col min="12033" max="12033" width="70.140625" style="1" customWidth="1"/>
    <col min="12034" max="12034" width="18.28515625" style="1" customWidth="1"/>
    <col min="12035" max="12035" width="16.85546875" style="1" customWidth="1"/>
    <col min="12036" max="12036" width="21.85546875" style="1" customWidth="1"/>
    <col min="12037" max="12037" width="19.5703125" style="1" customWidth="1"/>
    <col min="12038" max="12038" width="16.42578125" style="1" customWidth="1"/>
    <col min="12039" max="12039" width="21.42578125" style="1" customWidth="1"/>
    <col min="12040" max="12040" width="18.28515625" style="1" customWidth="1"/>
    <col min="12041" max="12288" width="9.140625" style="1"/>
    <col min="12289" max="12289" width="70.140625" style="1" customWidth="1"/>
    <col min="12290" max="12290" width="18.28515625" style="1" customWidth="1"/>
    <col min="12291" max="12291" width="16.85546875" style="1" customWidth="1"/>
    <col min="12292" max="12292" width="21.85546875" style="1" customWidth="1"/>
    <col min="12293" max="12293" width="19.5703125" style="1" customWidth="1"/>
    <col min="12294" max="12294" width="16.42578125" style="1" customWidth="1"/>
    <col min="12295" max="12295" width="21.42578125" style="1" customWidth="1"/>
    <col min="12296" max="12296" width="18.28515625" style="1" customWidth="1"/>
    <col min="12297" max="12544" width="9.140625" style="1"/>
    <col min="12545" max="12545" width="70.140625" style="1" customWidth="1"/>
    <col min="12546" max="12546" width="18.28515625" style="1" customWidth="1"/>
    <col min="12547" max="12547" width="16.85546875" style="1" customWidth="1"/>
    <col min="12548" max="12548" width="21.85546875" style="1" customWidth="1"/>
    <col min="12549" max="12549" width="19.5703125" style="1" customWidth="1"/>
    <col min="12550" max="12550" width="16.42578125" style="1" customWidth="1"/>
    <col min="12551" max="12551" width="21.42578125" style="1" customWidth="1"/>
    <col min="12552" max="12552" width="18.28515625" style="1" customWidth="1"/>
    <col min="12553" max="12800" width="9.140625" style="1"/>
    <col min="12801" max="12801" width="70.140625" style="1" customWidth="1"/>
    <col min="12802" max="12802" width="18.28515625" style="1" customWidth="1"/>
    <col min="12803" max="12803" width="16.85546875" style="1" customWidth="1"/>
    <col min="12804" max="12804" width="21.85546875" style="1" customWidth="1"/>
    <col min="12805" max="12805" width="19.5703125" style="1" customWidth="1"/>
    <col min="12806" max="12806" width="16.42578125" style="1" customWidth="1"/>
    <col min="12807" max="12807" width="21.42578125" style="1" customWidth="1"/>
    <col min="12808" max="12808" width="18.28515625" style="1" customWidth="1"/>
    <col min="12809" max="13056" width="9.140625" style="1"/>
    <col min="13057" max="13057" width="70.140625" style="1" customWidth="1"/>
    <col min="13058" max="13058" width="18.28515625" style="1" customWidth="1"/>
    <col min="13059" max="13059" width="16.85546875" style="1" customWidth="1"/>
    <col min="13060" max="13060" width="21.85546875" style="1" customWidth="1"/>
    <col min="13061" max="13061" width="19.5703125" style="1" customWidth="1"/>
    <col min="13062" max="13062" width="16.42578125" style="1" customWidth="1"/>
    <col min="13063" max="13063" width="21.42578125" style="1" customWidth="1"/>
    <col min="13064" max="13064" width="18.28515625" style="1" customWidth="1"/>
    <col min="13065" max="13312" width="9.140625" style="1"/>
    <col min="13313" max="13313" width="70.140625" style="1" customWidth="1"/>
    <col min="13314" max="13314" width="18.28515625" style="1" customWidth="1"/>
    <col min="13315" max="13315" width="16.85546875" style="1" customWidth="1"/>
    <col min="13316" max="13316" width="21.85546875" style="1" customWidth="1"/>
    <col min="13317" max="13317" width="19.5703125" style="1" customWidth="1"/>
    <col min="13318" max="13318" width="16.42578125" style="1" customWidth="1"/>
    <col min="13319" max="13319" width="21.42578125" style="1" customWidth="1"/>
    <col min="13320" max="13320" width="18.28515625" style="1" customWidth="1"/>
    <col min="13321" max="13568" width="9.140625" style="1"/>
    <col min="13569" max="13569" width="70.140625" style="1" customWidth="1"/>
    <col min="13570" max="13570" width="18.28515625" style="1" customWidth="1"/>
    <col min="13571" max="13571" width="16.85546875" style="1" customWidth="1"/>
    <col min="13572" max="13572" width="21.85546875" style="1" customWidth="1"/>
    <col min="13573" max="13573" width="19.5703125" style="1" customWidth="1"/>
    <col min="13574" max="13574" width="16.42578125" style="1" customWidth="1"/>
    <col min="13575" max="13575" width="21.42578125" style="1" customWidth="1"/>
    <col min="13576" max="13576" width="18.28515625" style="1" customWidth="1"/>
    <col min="13577" max="13824" width="9.140625" style="1"/>
    <col min="13825" max="13825" width="70.140625" style="1" customWidth="1"/>
    <col min="13826" max="13826" width="18.28515625" style="1" customWidth="1"/>
    <col min="13827" max="13827" width="16.85546875" style="1" customWidth="1"/>
    <col min="13828" max="13828" width="21.85546875" style="1" customWidth="1"/>
    <col min="13829" max="13829" width="19.5703125" style="1" customWidth="1"/>
    <col min="13830" max="13830" width="16.42578125" style="1" customWidth="1"/>
    <col min="13831" max="13831" width="21.42578125" style="1" customWidth="1"/>
    <col min="13832" max="13832" width="18.28515625" style="1" customWidth="1"/>
    <col min="13833" max="14080" width="9.140625" style="1"/>
    <col min="14081" max="14081" width="70.140625" style="1" customWidth="1"/>
    <col min="14082" max="14082" width="18.28515625" style="1" customWidth="1"/>
    <col min="14083" max="14083" width="16.85546875" style="1" customWidth="1"/>
    <col min="14084" max="14084" width="21.85546875" style="1" customWidth="1"/>
    <col min="14085" max="14085" width="19.5703125" style="1" customWidth="1"/>
    <col min="14086" max="14086" width="16.42578125" style="1" customWidth="1"/>
    <col min="14087" max="14087" width="21.42578125" style="1" customWidth="1"/>
    <col min="14088" max="14088" width="18.28515625" style="1" customWidth="1"/>
    <col min="14089" max="14336" width="9.140625" style="1"/>
    <col min="14337" max="14337" width="70.140625" style="1" customWidth="1"/>
    <col min="14338" max="14338" width="18.28515625" style="1" customWidth="1"/>
    <col min="14339" max="14339" width="16.85546875" style="1" customWidth="1"/>
    <col min="14340" max="14340" width="21.85546875" style="1" customWidth="1"/>
    <col min="14341" max="14341" width="19.5703125" style="1" customWidth="1"/>
    <col min="14342" max="14342" width="16.42578125" style="1" customWidth="1"/>
    <col min="14343" max="14343" width="21.42578125" style="1" customWidth="1"/>
    <col min="14344" max="14344" width="18.28515625" style="1" customWidth="1"/>
    <col min="14345" max="14592" width="9.140625" style="1"/>
    <col min="14593" max="14593" width="70.140625" style="1" customWidth="1"/>
    <col min="14594" max="14594" width="18.28515625" style="1" customWidth="1"/>
    <col min="14595" max="14595" width="16.85546875" style="1" customWidth="1"/>
    <col min="14596" max="14596" width="21.85546875" style="1" customWidth="1"/>
    <col min="14597" max="14597" width="19.5703125" style="1" customWidth="1"/>
    <col min="14598" max="14598" width="16.42578125" style="1" customWidth="1"/>
    <col min="14599" max="14599" width="21.42578125" style="1" customWidth="1"/>
    <col min="14600" max="14600" width="18.28515625" style="1" customWidth="1"/>
    <col min="14601" max="14848" width="9.140625" style="1"/>
    <col min="14849" max="14849" width="70.140625" style="1" customWidth="1"/>
    <col min="14850" max="14850" width="18.28515625" style="1" customWidth="1"/>
    <col min="14851" max="14851" width="16.85546875" style="1" customWidth="1"/>
    <col min="14852" max="14852" width="21.85546875" style="1" customWidth="1"/>
    <col min="14853" max="14853" width="19.5703125" style="1" customWidth="1"/>
    <col min="14854" max="14854" width="16.42578125" style="1" customWidth="1"/>
    <col min="14855" max="14855" width="21.42578125" style="1" customWidth="1"/>
    <col min="14856" max="14856" width="18.28515625" style="1" customWidth="1"/>
    <col min="14857" max="15104" width="9.140625" style="1"/>
    <col min="15105" max="15105" width="70.140625" style="1" customWidth="1"/>
    <col min="15106" max="15106" width="18.28515625" style="1" customWidth="1"/>
    <col min="15107" max="15107" width="16.85546875" style="1" customWidth="1"/>
    <col min="15108" max="15108" width="21.85546875" style="1" customWidth="1"/>
    <col min="15109" max="15109" width="19.5703125" style="1" customWidth="1"/>
    <col min="15110" max="15110" width="16.42578125" style="1" customWidth="1"/>
    <col min="15111" max="15111" width="21.42578125" style="1" customWidth="1"/>
    <col min="15112" max="15112" width="18.28515625" style="1" customWidth="1"/>
    <col min="15113" max="15360" width="9.140625" style="1"/>
    <col min="15361" max="15361" width="70.140625" style="1" customWidth="1"/>
    <col min="15362" max="15362" width="18.28515625" style="1" customWidth="1"/>
    <col min="15363" max="15363" width="16.85546875" style="1" customWidth="1"/>
    <col min="15364" max="15364" width="21.85546875" style="1" customWidth="1"/>
    <col min="15365" max="15365" width="19.5703125" style="1" customWidth="1"/>
    <col min="15366" max="15366" width="16.42578125" style="1" customWidth="1"/>
    <col min="15367" max="15367" width="21.42578125" style="1" customWidth="1"/>
    <col min="15368" max="15368" width="18.28515625" style="1" customWidth="1"/>
    <col min="15369" max="15616" width="9.140625" style="1"/>
    <col min="15617" max="15617" width="70.140625" style="1" customWidth="1"/>
    <col min="15618" max="15618" width="18.28515625" style="1" customWidth="1"/>
    <col min="15619" max="15619" width="16.85546875" style="1" customWidth="1"/>
    <col min="15620" max="15620" width="21.85546875" style="1" customWidth="1"/>
    <col min="15621" max="15621" width="19.5703125" style="1" customWidth="1"/>
    <col min="15622" max="15622" width="16.42578125" style="1" customWidth="1"/>
    <col min="15623" max="15623" width="21.42578125" style="1" customWidth="1"/>
    <col min="15624" max="15624" width="18.28515625" style="1" customWidth="1"/>
    <col min="15625" max="15872" width="9.140625" style="1"/>
    <col min="15873" max="15873" width="70.140625" style="1" customWidth="1"/>
    <col min="15874" max="15874" width="18.28515625" style="1" customWidth="1"/>
    <col min="15875" max="15875" width="16.85546875" style="1" customWidth="1"/>
    <col min="15876" max="15876" width="21.85546875" style="1" customWidth="1"/>
    <col min="15877" max="15877" width="19.5703125" style="1" customWidth="1"/>
    <col min="15878" max="15878" width="16.42578125" style="1" customWidth="1"/>
    <col min="15879" max="15879" width="21.42578125" style="1" customWidth="1"/>
    <col min="15880" max="15880" width="18.28515625" style="1" customWidth="1"/>
    <col min="15881" max="16128" width="9.140625" style="1"/>
    <col min="16129" max="16129" width="70.140625" style="1" customWidth="1"/>
    <col min="16130" max="16130" width="18.28515625" style="1" customWidth="1"/>
    <col min="16131" max="16131" width="16.85546875" style="1" customWidth="1"/>
    <col min="16132" max="16132" width="21.85546875" style="1" customWidth="1"/>
    <col min="16133" max="16133" width="19.5703125" style="1" customWidth="1"/>
    <col min="16134" max="16134" width="16.42578125" style="1" customWidth="1"/>
    <col min="16135" max="16135" width="21.42578125" style="1" customWidth="1"/>
    <col min="16136" max="16136" width="18.28515625" style="1" customWidth="1"/>
    <col min="16137" max="16384" width="9.140625" style="1"/>
  </cols>
  <sheetData>
    <row r="1" spans="1:4" ht="30" customHeight="1" x14ac:dyDescent="0.25">
      <c r="A1" s="99" t="s">
        <v>111</v>
      </c>
      <c r="B1" s="99"/>
      <c r="C1" s="99"/>
      <c r="D1" s="99"/>
    </row>
    <row r="2" spans="1:4" ht="15.75" x14ac:dyDescent="0.25">
      <c r="A2" s="100" t="s">
        <v>0</v>
      </c>
      <c r="B2" s="100"/>
      <c r="C2" s="100"/>
      <c r="D2" s="100"/>
    </row>
    <row r="3" spans="1:4" ht="18.75" x14ac:dyDescent="0.25">
      <c r="A3" s="2" t="s">
        <v>1</v>
      </c>
      <c r="B3" s="101"/>
      <c r="C3" s="101"/>
      <c r="D3" s="101"/>
    </row>
    <row r="4" spans="1:4" ht="15.75" thickBot="1" x14ac:dyDescent="0.3">
      <c r="A4" s="3"/>
      <c r="B4" s="4"/>
      <c r="C4" s="5"/>
      <c r="D4" s="5"/>
    </row>
    <row r="5" spans="1:4" ht="79.5" thickBot="1" x14ac:dyDescent="0.3">
      <c r="A5" s="6" t="s">
        <v>2</v>
      </c>
      <c r="B5" s="7" t="s">
        <v>3</v>
      </c>
      <c r="C5" s="7" t="s">
        <v>4</v>
      </c>
      <c r="D5" s="8" t="s">
        <v>5</v>
      </c>
    </row>
    <row r="6" spans="1:4" ht="31.15" customHeight="1" x14ac:dyDescent="0.25">
      <c r="A6" s="9" t="s">
        <v>93</v>
      </c>
      <c r="B6" s="10" t="s">
        <v>89</v>
      </c>
      <c r="C6" s="58"/>
      <c r="D6" s="58"/>
    </row>
    <row r="7" spans="1:4" ht="30" x14ac:dyDescent="0.25">
      <c r="A7" s="11" t="s">
        <v>92</v>
      </c>
      <c r="B7" s="12"/>
      <c r="C7" s="58"/>
      <c r="D7" s="58"/>
    </row>
    <row r="8" spans="1:4" ht="30" x14ac:dyDescent="0.25">
      <c r="A8" s="11" t="s">
        <v>7</v>
      </c>
      <c r="B8" s="12"/>
      <c r="C8" s="58"/>
      <c r="D8" s="58"/>
    </row>
    <row r="9" spans="1:4" ht="30" x14ac:dyDescent="0.25">
      <c r="A9" s="11" t="s">
        <v>8</v>
      </c>
      <c r="B9" s="12"/>
      <c r="C9" s="58"/>
      <c r="D9" s="58"/>
    </row>
    <row r="10" spans="1:4" ht="60" x14ac:dyDescent="0.25">
      <c r="A10" s="11" t="s">
        <v>9</v>
      </c>
      <c r="B10" s="12"/>
      <c r="C10" s="58"/>
      <c r="D10" s="58"/>
    </row>
    <row r="11" spans="1:4" ht="30" x14ac:dyDescent="0.25">
      <c r="A11" s="13" t="s">
        <v>113</v>
      </c>
      <c r="B11" s="12"/>
      <c r="C11" s="58"/>
      <c r="D11" s="58"/>
    </row>
    <row r="12" spans="1:4" ht="30" x14ac:dyDescent="0.25">
      <c r="A12" s="13" t="s">
        <v>10</v>
      </c>
      <c r="B12" s="12"/>
      <c r="C12" s="58"/>
      <c r="D12" s="58"/>
    </row>
    <row r="13" spans="1:4" ht="30" x14ac:dyDescent="0.25">
      <c r="A13" s="13" t="s">
        <v>11</v>
      </c>
      <c r="B13" s="12"/>
      <c r="C13" s="58"/>
      <c r="D13" s="58"/>
    </row>
    <row r="14" spans="1:4" ht="30" x14ac:dyDescent="0.25">
      <c r="A14" s="13" t="s">
        <v>12</v>
      </c>
      <c r="B14" s="12"/>
      <c r="C14" s="58"/>
      <c r="D14" s="58"/>
    </row>
    <row r="15" spans="1:4" ht="30" x14ac:dyDescent="0.25">
      <c r="A15" s="13" t="s">
        <v>13</v>
      </c>
      <c r="B15" s="12"/>
      <c r="C15" s="58"/>
      <c r="D15" s="58"/>
    </row>
    <row r="16" spans="1:4" ht="45" x14ac:dyDescent="0.25">
      <c r="A16" s="13" t="s">
        <v>14</v>
      </c>
      <c r="B16" s="12"/>
      <c r="C16" s="58"/>
      <c r="D16" s="58"/>
    </row>
    <row r="17" spans="1:4" ht="30" x14ac:dyDescent="0.25">
      <c r="A17" s="13" t="s">
        <v>30</v>
      </c>
      <c r="B17" s="12"/>
      <c r="C17" s="58"/>
      <c r="D17" s="58"/>
    </row>
    <row r="18" spans="1:4" x14ac:dyDescent="0.25">
      <c r="A18" s="13" t="s">
        <v>94</v>
      </c>
      <c r="B18" s="12"/>
      <c r="C18" s="58"/>
      <c r="D18" s="58"/>
    </row>
    <row r="19" spans="1:4" ht="45" x14ac:dyDescent="0.25">
      <c r="A19" s="13" t="s">
        <v>15</v>
      </c>
      <c r="B19" s="12"/>
      <c r="C19" s="58"/>
      <c r="D19" s="58"/>
    </row>
    <row r="20" spans="1:4" ht="30" x14ac:dyDescent="0.25">
      <c r="A20" s="14" t="s">
        <v>16</v>
      </c>
      <c r="B20" s="12"/>
      <c r="C20" s="58"/>
      <c r="D20" s="58"/>
    </row>
    <row r="21" spans="1:4" ht="30" x14ac:dyDescent="0.25">
      <c r="A21" s="14" t="s">
        <v>17</v>
      </c>
      <c r="B21" s="12"/>
      <c r="C21" s="58"/>
      <c r="D21" s="58"/>
    </row>
    <row r="22" spans="1:4" x14ac:dyDescent="0.25">
      <c r="A22" s="14" t="s">
        <v>20</v>
      </c>
      <c r="B22" s="12"/>
      <c r="C22" s="58"/>
      <c r="D22" s="58"/>
    </row>
    <row r="23" spans="1:4" ht="30" x14ac:dyDescent="0.25">
      <c r="A23" s="14" t="s">
        <v>95</v>
      </c>
      <c r="B23" s="12"/>
      <c r="C23" s="58"/>
      <c r="D23" s="58"/>
    </row>
    <row r="24" spans="1:4" x14ac:dyDescent="0.25">
      <c r="A24" s="14" t="s">
        <v>19</v>
      </c>
      <c r="B24" s="12"/>
      <c r="C24" s="58"/>
      <c r="D24" s="58"/>
    </row>
    <row r="25" spans="1:4" ht="30" x14ac:dyDescent="0.25">
      <c r="A25" s="13" t="s">
        <v>107</v>
      </c>
      <c r="B25" s="12"/>
      <c r="C25" s="58"/>
      <c r="D25" s="58"/>
    </row>
    <row r="26" spans="1:4" ht="45" x14ac:dyDescent="0.25">
      <c r="A26" s="14" t="s">
        <v>21</v>
      </c>
      <c r="B26" s="12"/>
      <c r="C26" s="58"/>
      <c r="D26" s="58"/>
    </row>
    <row r="27" spans="1:4" x14ac:dyDescent="0.25">
      <c r="A27" s="14" t="s">
        <v>22</v>
      </c>
      <c r="B27" s="12"/>
      <c r="C27" s="58"/>
      <c r="D27" s="58"/>
    </row>
    <row r="28" spans="1:4" ht="34.15" customHeight="1" x14ac:dyDescent="0.25">
      <c r="A28" s="13" t="s">
        <v>23</v>
      </c>
      <c r="B28" s="12"/>
      <c r="C28" s="58"/>
      <c r="D28" s="58"/>
    </row>
    <row r="29" spans="1:4" ht="30" x14ac:dyDescent="0.25">
      <c r="A29" s="14" t="s">
        <v>24</v>
      </c>
      <c r="B29" s="12"/>
      <c r="C29" s="58"/>
      <c r="D29" s="58"/>
    </row>
    <row r="30" spans="1:4" ht="30" x14ac:dyDescent="0.25">
      <c r="A30" s="14" t="s">
        <v>25</v>
      </c>
      <c r="B30" s="12"/>
      <c r="C30" s="58"/>
      <c r="D30" s="58"/>
    </row>
    <row r="31" spans="1:4" ht="30" x14ac:dyDescent="0.25">
      <c r="A31" s="14" t="s">
        <v>26</v>
      </c>
      <c r="B31" s="12"/>
      <c r="C31" s="58"/>
      <c r="D31" s="58"/>
    </row>
    <row r="32" spans="1:4" ht="30" x14ac:dyDescent="0.25">
      <c r="A32" s="13" t="s">
        <v>27</v>
      </c>
      <c r="B32" s="12"/>
      <c r="C32" s="58"/>
      <c r="D32" s="58"/>
    </row>
    <row r="33" spans="1:4" ht="30" x14ac:dyDescent="0.25">
      <c r="A33" s="13" t="s">
        <v>96</v>
      </c>
      <c r="B33" s="12"/>
      <c r="C33" s="58"/>
      <c r="D33" s="58"/>
    </row>
    <row r="34" spans="1:4" ht="45" x14ac:dyDescent="0.25">
      <c r="A34" s="13" t="s">
        <v>28</v>
      </c>
      <c r="B34" s="12"/>
      <c r="C34" s="58"/>
      <c r="D34" s="58"/>
    </row>
    <row r="35" spans="1:4" ht="30" x14ac:dyDescent="0.25">
      <c r="A35" s="14" t="s">
        <v>29</v>
      </c>
      <c r="B35" s="12"/>
      <c r="C35" s="58"/>
      <c r="D35" s="58"/>
    </row>
    <row r="36" spans="1:4" ht="30" x14ac:dyDescent="0.25">
      <c r="A36" s="14" t="s">
        <v>108</v>
      </c>
      <c r="B36" s="12"/>
      <c r="C36" s="58"/>
      <c r="D36" s="58"/>
    </row>
    <row r="37" spans="1:4" ht="30" x14ac:dyDescent="0.25">
      <c r="A37" s="14" t="s">
        <v>97</v>
      </c>
      <c r="B37" s="12"/>
      <c r="C37" s="58"/>
      <c r="D37" s="58"/>
    </row>
    <row r="38" spans="1:4" x14ac:dyDescent="0.25">
      <c r="A38" s="14" t="s">
        <v>109</v>
      </c>
      <c r="B38" s="12"/>
      <c r="C38" s="58"/>
      <c r="D38" s="58"/>
    </row>
    <row r="39" spans="1:4" ht="30" x14ac:dyDescent="0.25">
      <c r="A39" s="13" t="s">
        <v>32</v>
      </c>
      <c r="B39" s="12"/>
      <c r="C39" s="58"/>
      <c r="D39" s="58"/>
    </row>
    <row r="40" spans="1:4" ht="30" x14ac:dyDescent="0.25">
      <c r="A40" s="13" t="s">
        <v>98</v>
      </c>
      <c r="B40" s="12"/>
      <c r="C40" s="58"/>
      <c r="D40" s="58"/>
    </row>
    <row r="41" spans="1:4" x14ac:dyDescent="0.25">
      <c r="A41" s="13" t="s">
        <v>31</v>
      </c>
      <c r="B41" s="12"/>
      <c r="C41" s="58"/>
      <c r="D41" s="58"/>
    </row>
    <row r="42" spans="1:4" ht="30" x14ac:dyDescent="0.25">
      <c r="A42" s="14" t="s">
        <v>18</v>
      </c>
      <c r="B42" s="12"/>
      <c r="C42" s="58"/>
      <c r="D42" s="58"/>
    </row>
    <row r="43" spans="1:4" x14ac:dyDescent="0.25">
      <c r="A43" s="57"/>
      <c r="B43" s="12"/>
      <c r="C43" s="58"/>
      <c r="D43" s="58"/>
    </row>
    <row r="44" spans="1:4" x14ac:dyDescent="0.25">
      <c r="A44" s="16" t="s">
        <v>39</v>
      </c>
      <c r="B44" s="12"/>
      <c r="C44" s="58"/>
      <c r="D44" s="58"/>
    </row>
    <row r="45" spans="1:4" ht="30" x14ac:dyDescent="0.25">
      <c r="A45" s="13" t="s">
        <v>112</v>
      </c>
      <c r="B45" s="12"/>
      <c r="C45" s="58"/>
      <c r="D45" s="58"/>
    </row>
    <row r="46" spans="1:4" ht="60" x14ac:dyDescent="0.25">
      <c r="A46" s="62" t="s">
        <v>100</v>
      </c>
      <c r="B46" s="12"/>
      <c r="C46" s="58"/>
      <c r="D46" s="58"/>
    </row>
    <row r="47" spans="1:4" x14ac:dyDescent="0.25">
      <c r="A47" s="63"/>
      <c r="B47" s="12"/>
      <c r="C47" s="58"/>
      <c r="D47" s="58"/>
    </row>
    <row r="48" spans="1:4" x14ac:dyDescent="0.25">
      <c r="A48" s="17" t="s">
        <v>33</v>
      </c>
      <c r="B48" s="12" t="s">
        <v>6</v>
      </c>
      <c r="C48" s="58"/>
      <c r="D48" s="58"/>
    </row>
    <row r="49" spans="1:4" x14ac:dyDescent="0.25">
      <c r="A49" s="14" t="s">
        <v>34</v>
      </c>
      <c r="B49" s="12"/>
      <c r="C49" s="58"/>
      <c r="D49" s="58"/>
    </row>
    <row r="50" spans="1:4" x14ac:dyDescent="0.25">
      <c r="A50" s="13" t="s">
        <v>101</v>
      </c>
      <c r="B50" s="12"/>
      <c r="C50" s="58"/>
      <c r="D50" s="58"/>
    </row>
    <row r="51" spans="1:4" x14ac:dyDescent="0.25">
      <c r="A51" s="13" t="s">
        <v>35</v>
      </c>
      <c r="B51" s="12"/>
      <c r="C51" s="58"/>
      <c r="D51" s="58"/>
    </row>
    <row r="52" spans="1:4" x14ac:dyDescent="0.25">
      <c r="A52" s="13" t="s">
        <v>36</v>
      </c>
      <c r="B52" s="12"/>
      <c r="C52" s="58"/>
      <c r="D52" s="58"/>
    </row>
    <row r="53" spans="1:4" x14ac:dyDescent="0.25">
      <c r="A53" s="13" t="s">
        <v>37</v>
      </c>
      <c r="B53" s="12"/>
      <c r="C53" s="58"/>
      <c r="D53" s="58"/>
    </row>
    <row r="54" spans="1:4" x14ac:dyDescent="0.25">
      <c r="A54" s="13" t="s">
        <v>38</v>
      </c>
      <c r="B54" s="12"/>
      <c r="C54" s="58"/>
      <c r="D54" s="58"/>
    </row>
    <row r="55" spans="1:4" x14ac:dyDescent="0.25">
      <c r="A55" s="13"/>
      <c r="B55" s="12"/>
      <c r="C55" s="15"/>
      <c r="D55" s="15"/>
    </row>
    <row r="56" spans="1:4" ht="15.75" thickBot="1" x14ac:dyDescent="0.3"/>
    <row r="57" spans="1:4" x14ac:dyDescent="0.25">
      <c r="A57" s="18" t="s">
        <v>90</v>
      </c>
      <c r="B57" s="19"/>
    </row>
    <row r="58" spans="1:4" x14ac:dyDescent="0.25">
      <c r="A58" s="20" t="s">
        <v>40</v>
      </c>
      <c r="B58" s="59"/>
    </row>
    <row r="59" spans="1:4" x14ac:dyDescent="0.25">
      <c r="A59" s="20" t="s">
        <v>41</v>
      </c>
      <c r="B59" s="59"/>
    </row>
    <row r="60" spans="1:4" x14ac:dyDescent="0.25">
      <c r="A60" s="20" t="s">
        <v>42</v>
      </c>
      <c r="B60" s="59"/>
    </row>
    <row r="61" spans="1:4" ht="15.75" thickBot="1" x14ac:dyDescent="0.3">
      <c r="A61" s="21" t="s">
        <v>43</v>
      </c>
      <c r="B61" s="60"/>
    </row>
    <row r="62" spans="1:4" x14ac:dyDescent="0.25">
      <c r="A62" s="22"/>
      <c r="B62" s="22"/>
    </row>
    <row r="63" spans="1:4" x14ac:dyDescent="0.25">
      <c r="A63" s="22"/>
      <c r="B63" s="22"/>
    </row>
    <row r="64" spans="1:4" x14ac:dyDescent="0.25">
      <c r="A64" s="23" t="s">
        <v>44</v>
      </c>
      <c r="B64" s="22"/>
    </row>
    <row r="65" spans="1:2" x14ac:dyDescent="0.25">
      <c r="A65" s="61" t="s">
        <v>99</v>
      </c>
      <c r="B65" s="22"/>
    </row>
    <row r="66" spans="1:2" x14ac:dyDescent="0.25">
      <c r="A66" s="24" t="s">
        <v>45</v>
      </c>
      <c r="B66" s="22"/>
    </row>
    <row r="67" spans="1:2" x14ac:dyDescent="0.25">
      <c r="A67" s="24" t="s">
        <v>46</v>
      </c>
      <c r="B67" s="22"/>
    </row>
    <row r="68" spans="1:2" ht="22.5" x14ac:dyDescent="0.25">
      <c r="A68" s="24" t="s">
        <v>47</v>
      </c>
      <c r="B68" s="22"/>
    </row>
    <row r="69" spans="1:2" x14ac:dyDescent="0.25">
      <c r="A69" s="24" t="s">
        <v>48</v>
      </c>
      <c r="B69" s="22"/>
    </row>
  </sheetData>
  <mergeCells count="3">
    <mergeCell ref="A1:D1"/>
    <mergeCell ref="A2:D2"/>
    <mergeCell ref="B3:D3"/>
  </mergeCells>
  <pageMargins left="0.7" right="0.7" top="0.78740157499999996" bottom="0.78740157499999996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75C6-3D1B-4D77-A4E4-85DABB0FE722}">
  <dimension ref="A1:J19"/>
  <sheetViews>
    <sheetView workbookViewId="0">
      <selection sqref="A1:F1"/>
    </sheetView>
  </sheetViews>
  <sheetFormatPr defaultColWidth="8.85546875" defaultRowHeight="15" x14ac:dyDescent="0.25"/>
  <cols>
    <col min="1" max="1" width="32.28515625" style="25" customWidth="1"/>
    <col min="2" max="2" width="12.85546875" style="25" customWidth="1"/>
    <col min="3" max="3" width="17.7109375" style="25" customWidth="1"/>
    <col min="4" max="4" width="12.140625" style="25" customWidth="1"/>
    <col min="5" max="5" width="13.28515625" style="25" customWidth="1"/>
    <col min="6" max="6" width="20" style="25" customWidth="1"/>
    <col min="7" max="10" width="17.7109375" style="25" customWidth="1"/>
    <col min="11" max="16384" width="8.85546875" style="25"/>
  </cols>
  <sheetData>
    <row r="1" spans="1:10" ht="24.6" customHeight="1" x14ac:dyDescent="0.25">
      <c r="A1" s="103" t="s">
        <v>111</v>
      </c>
      <c r="B1" s="103"/>
      <c r="C1" s="103"/>
      <c r="D1" s="103"/>
      <c r="E1" s="103"/>
      <c r="F1" s="103"/>
    </row>
    <row r="2" spans="1:10" ht="27.6" customHeight="1" x14ac:dyDescent="0.25">
      <c r="A2" s="25" t="s">
        <v>1</v>
      </c>
      <c r="B2" s="104"/>
      <c r="C2" s="104"/>
      <c r="D2" s="104"/>
      <c r="E2" s="104"/>
      <c r="F2" s="104"/>
    </row>
    <row r="4" spans="1:10" ht="33.6" customHeight="1" thickBot="1" x14ac:dyDescent="0.3">
      <c r="A4" s="105" t="s">
        <v>91</v>
      </c>
      <c r="B4" s="105"/>
      <c r="C4" s="105"/>
      <c r="D4" s="105"/>
      <c r="E4" s="105"/>
      <c r="F4" s="105"/>
    </row>
    <row r="5" spans="1:10" ht="45.75" thickBot="1" x14ac:dyDescent="0.3">
      <c r="A5" s="91" t="s">
        <v>88</v>
      </c>
      <c r="B5" s="162" t="s">
        <v>87</v>
      </c>
      <c r="C5" s="26" t="s">
        <v>86</v>
      </c>
      <c r="D5" s="26" t="s">
        <v>85</v>
      </c>
      <c r="E5" s="26" t="s">
        <v>84</v>
      </c>
      <c r="F5" s="163" t="s">
        <v>83</v>
      </c>
      <c r="G5" s="158" t="s">
        <v>110</v>
      </c>
      <c r="H5" s="79" t="s">
        <v>106</v>
      </c>
      <c r="I5" s="79" t="s">
        <v>104</v>
      </c>
      <c r="J5" s="80" t="s">
        <v>105</v>
      </c>
    </row>
    <row r="6" spans="1:10" x14ac:dyDescent="0.25">
      <c r="A6" s="92"/>
      <c r="B6" s="164"/>
      <c r="C6" s="66"/>
      <c r="D6" s="66"/>
      <c r="E6" s="66"/>
      <c r="F6" s="165"/>
      <c r="G6" s="159">
        <v>3500</v>
      </c>
      <c r="H6" s="81">
        <f>G6*F6</f>
        <v>0</v>
      </c>
      <c r="I6" s="81">
        <f>G6*4</f>
        <v>14000</v>
      </c>
      <c r="J6" s="82">
        <f>F6*I6</f>
        <v>0</v>
      </c>
    </row>
    <row r="7" spans="1:10" x14ac:dyDescent="0.25">
      <c r="A7" s="93"/>
      <c r="B7" s="166"/>
      <c r="C7" s="64"/>
      <c r="D7" s="64"/>
      <c r="E7" s="64"/>
      <c r="F7" s="167"/>
      <c r="G7" s="160">
        <v>3500</v>
      </c>
      <c r="H7" s="77">
        <f t="shared" ref="H7:H11" si="0">G7*F7</f>
        <v>0</v>
      </c>
      <c r="I7" s="77">
        <f t="shared" ref="I7:I11" si="1">G7*4</f>
        <v>14000</v>
      </c>
      <c r="J7" s="78">
        <f t="shared" ref="J7:J11" si="2">F7*I7</f>
        <v>0</v>
      </c>
    </row>
    <row r="8" spans="1:10" x14ac:dyDescent="0.25">
      <c r="A8" s="93"/>
      <c r="B8" s="166"/>
      <c r="C8" s="64"/>
      <c r="D8" s="64"/>
      <c r="E8" s="64"/>
      <c r="F8" s="167"/>
      <c r="G8" s="160">
        <v>3500</v>
      </c>
      <c r="H8" s="77">
        <f t="shared" si="0"/>
        <v>0</v>
      </c>
      <c r="I8" s="77">
        <f t="shared" si="1"/>
        <v>14000</v>
      </c>
      <c r="J8" s="78">
        <f t="shared" si="2"/>
        <v>0</v>
      </c>
    </row>
    <row r="9" spans="1:10" x14ac:dyDescent="0.25">
      <c r="A9" s="94"/>
      <c r="B9" s="166"/>
      <c r="C9" s="64"/>
      <c r="D9" s="64"/>
      <c r="E9" s="64"/>
      <c r="F9" s="167"/>
      <c r="G9" s="160">
        <v>3500</v>
      </c>
      <c r="H9" s="77">
        <f t="shared" si="0"/>
        <v>0</v>
      </c>
      <c r="I9" s="77">
        <f t="shared" si="1"/>
        <v>14000</v>
      </c>
      <c r="J9" s="78">
        <f t="shared" si="2"/>
        <v>0</v>
      </c>
    </row>
    <row r="10" spans="1:10" x14ac:dyDescent="0.25">
      <c r="A10" s="93"/>
      <c r="B10" s="166"/>
      <c r="C10" s="64"/>
      <c r="D10" s="64"/>
      <c r="E10" s="64"/>
      <c r="F10" s="167"/>
      <c r="G10" s="160">
        <v>3500</v>
      </c>
      <c r="H10" s="77">
        <f t="shared" si="0"/>
        <v>0</v>
      </c>
      <c r="I10" s="77">
        <f t="shared" si="1"/>
        <v>14000</v>
      </c>
      <c r="J10" s="78">
        <f t="shared" si="2"/>
        <v>0</v>
      </c>
    </row>
    <row r="11" spans="1:10" ht="15.75" thickBot="1" x14ac:dyDescent="0.3">
      <c r="A11" s="95"/>
      <c r="B11" s="168"/>
      <c r="C11" s="88"/>
      <c r="D11" s="88"/>
      <c r="E11" s="88"/>
      <c r="F11" s="169"/>
      <c r="G11" s="161">
        <v>3500</v>
      </c>
      <c r="H11" s="89">
        <f t="shared" si="0"/>
        <v>0</v>
      </c>
      <c r="I11" s="89">
        <f t="shared" si="1"/>
        <v>14000</v>
      </c>
      <c r="J11" s="90">
        <f t="shared" si="2"/>
        <v>0</v>
      </c>
    </row>
    <row r="12" spans="1:10" ht="25.15" customHeight="1" thickBot="1" x14ac:dyDescent="0.3">
      <c r="A12" s="96" t="s">
        <v>82</v>
      </c>
      <c r="B12" s="106"/>
      <c r="C12" s="107"/>
      <c r="D12" s="107"/>
      <c r="E12" s="107"/>
      <c r="F12" s="83">
        <f>SUM(F6:F11)</f>
        <v>0</v>
      </c>
      <c r="G12" s="84"/>
      <c r="H12" s="85">
        <f>SUM(H6:H11)</f>
        <v>0</v>
      </c>
      <c r="I12" s="86"/>
      <c r="J12" s="87">
        <f>SUM(J6:J11)</f>
        <v>0</v>
      </c>
    </row>
    <row r="15" spans="1:10" x14ac:dyDescent="0.25">
      <c r="A15" s="27" t="s">
        <v>77</v>
      </c>
      <c r="B15" s="27"/>
      <c r="C15" s="27"/>
      <c r="D15" s="27"/>
      <c r="E15" s="27"/>
      <c r="F15" s="27"/>
    </row>
    <row r="16" spans="1:10" x14ac:dyDescent="0.25">
      <c r="A16" s="65" t="s">
        <v>78</v>
      </c>
      <c r="B16" s="65"/>
      <c r="C16" s="65"/>
      <c r="D16" s="65"/>
      <c r="E16" s="65"/>
      <c r="F16" s="65"/>
    </row>
    <row r="17" spans="1:8" ht="29.45" customHeight="1" x14ac:dyDescent="0.25">
      <c r="A17" s="102" t="s">
        <v>81</v>
      </c>
      <c r="B17" s="102"/>
      <c r="C17" s="102"/>
      <c r="D17" s="102"/>
      <c r="E17" s="102"/>
      <c r="F17" s="102"/>
    </row>
    <row r="18" spans="1:8" x14ac:dyDescent="0.25">
      <c r="A18" s="102" t="s">
        <v>80</v>
      </c>
      <c r="B18" s="102"/>
      <c r="C18" s="102"/>
      <c r="D18" s="102"/>
      <c r="E18" s="102"/>
      <c r="F18" s="102"/>
    </row>
    <row r="19" spans="1:8" ht="29.45" customHeight="1" x14ac:dyDescent="0.25">
      <c r="A19" s="102" t="s">
        <v>79</v>
      </c>
      <c r="B19" s="102"/>
      <c r="C19" s="102"/>
      <c r="D19" s="102"/>
      <c r="E19" s="102"/>
      <c r="F19" s="102"/>
      <c r="G19" s="28"/>
      <c r="H19" s="28"/>
    </row>
  </sheetData>
  <mergeCells count="7">
    <mergeCell ref="A19:F19"/>
    <mergeCell ref="A1:F1"/>
    <mergeCell ref="B2:F2"/>
    <mergeCell ref="A4:F4"/>
    <mergeCell ref="B12:E12"/>
    <mergeCell ref="A17:F17"/>
    <mergeCell ref="A18:F18"/>
  </mergeCells>
  <phoneticPr fontId="16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8795-1110-42DB-8578-D74BEDB7CFFB}">
  <dimension ref="A1:IV24"/>
  <sheetViews>
    <sheetView tabSelected="1" zoomScale="90" zoomScaleNormal="90" workbookViewId="0">
      <selection activeCell="A6" sqref="A6"/>
    </sheetView>
  </sheetViews>
  <sheetFormatPr defaultRowHeight="15.75" x14ac:dyDescent="0.25"/>
  <cols>
    <col min="1" max="1" width="51" style="30" customWidth="1"/>
    <col min="2" max="2" width="15.5703125" style="30" customWidth="1"/>
    <col min="3" max="3" width="9.28515625" style="30" bestFit="1" customWidth="1"/>
    <col min="4" max="4" width="10.28515625" style="30" customWidth="1"/>
    <col min="5" max="5" width="10.7109375" style="30" bestFit="1" customWidth="1"/>
    <col min="6" max="6" width="14.42578125" style="56" customWidth="1"/>
    <col min="7" max="7" width="14.7109375" style="56" customWidth="1"/>
    <col min="8" max="8" width="9.28515625" style="56" bestFit="1" customWidth="1"/>
    <col min="9" max="9" width="14.7109375" style="56" bestFit="1" customWidth="1"/>
    <col min="10" max="10" width="14.7109375" style="56" customWidth="1"/>
    <col min="11" max="11" width="18.28515625" style="56" customWidth="1"/>
    <col min="12" max="12" width="15.5703125" style="30" customWidth="1"/>
    <col min="13" max="13" width="13.5703125" style="30" customWidth="1"/>
    <col min="14" max="256" width="9.140625" style="30"/>
    <col min="257" max="257" width="51" style="30" customWidth="1"/>
    <col min="258" max="258" width="15.5703125" style="30" customWidth="1"/>
    <col min="259" max="259" width="9.28515625" style="30" bestFit="1" customWidth="1"/>
    <col min="260" max="260" width="10.28515625" style="30" customWidth="1"/>
    <col min="261" max="261" width="10.7109375" style="30" bestFit="1" customWidth="1"/>
    <col min="262" max="262" width="14.42578125" style="30" customWidth="1"/>
    <col min="263" max="263" width="14.7109375" style="30" customWidth="1"/>
    <col min="264" max="264" width="9.28515625" style="30" bestFit="1" customWidth="1"/>
    <col min="265" max="265" width="14.7109375" style="30" bestFit="1" customWidth="1"/>
    <col min="266" max="266" width="14.7109375" style="30" customWidth="1"/>
    <col min="267" max="267" width="18.28515625" style="30" customWidth="1"/>
    <col min="268" max="268" width="15.5703125" style="30" customWidth="1"/>
    <col min="269" max="269" width="13.5703125" style="30" customWidth="1"/>
    <col min="270" max="512" width="9.140625" style="30"/>
    <col min="513" max="513" width="51" style="30" customWidth="1"/>
    <col min="514" max="514" width="15.5703125" style="30" customWidth="1"/>
    <col min="515" max="515" width="9.28515625" style="30" bestFit="1" customWidth="1"/>
    <col min="516" max="516" width="10.28515625" style="30" customWidth="1"/>
    <col min="517" max="517" width="10.7109375" style="30" bestFit="1" customWidth="1"/>
    <col min="518" max="518" width="14.42578125" style="30" customWidth="1"/>
    <col min="519" max="519" width="14.7109375" style="30" customWidth="1"/>
    <col min="520" max="520" width="9.28515625" style="30" bestFit="1" customWidth="1"/>
    <col min="521" max="521" width="14.7109375" style="30" bestFit="1" customWidth="1"/>
    <col min="522" max="522" width="14.7109375" style="30" customWidth="1"/>
    <col min="523" max="523" width="18.28515625" style="30" customWidth="1"/>
    <col min="524" max="524" width="15.5703125" style="30" customWidth="1"/>
    <col min="525" max="525" width="13.5703125" style="30" customWidth="1"/>
    <col min="526" max="768" width="9.140625" style="30"/>
    <col min="769" max="769" width="51" style="30" customWidth="1"/>
    <col min="770" max="770" width="15.5703125" style="30" customWidth="1"/>
    <col min="771" max="771" width="9.28515625" style="30" bestFit="1" customWidth="1"/>
    <col min="772" max="772" width="10.28515625" style="30" customWidth="1"/>
    <col min="773" max="773" width="10.7109375" style="30" bestFit="1" customWidth="1"/>
    <col min="774" max="774" width="14.42578125" style="30" customWidth="1"/>
    <col min="775" max="775" width="14.7109375" style="30" customWidth="1"/>
    <col min="776" max="776" width="9.28515625" style="30" bestFit="1" customWidth="1"/>
    <col min="777" max="777" width="14.7109375" style="30" bestFit="1" customWidth="1"/>
    <col min="778" max="778" width="14.7109375" style="30" customWidth="1"/>
    <col min="779" max="779" width="18.28515625" style="30" customWidth="1"/>
    <col min="780" max="780" width="15.5703125" style="30" customWidth="1"/>
    <col min="781" max="781" width="13.5703125" style="30" customWidth="1"/>
    <col min="782" max="1024" width="9.140625" style="30"/>
    <col min="1025" max="1025" width="51" style="30" customWidth="1"/>
    <col min="1026" max="1026" width="15.5703125" style="30" customWidth="1"/>
    <col min="1027" max="1027" width="9.28515625" style="30" bestFit="1" customWidth="1"/>
    <col min="1028" max="1028" width="10.28515625" style="30" customWidth="1"/>
    <col min="1029" max="1029" width="10.7109375" style="30" bestFit="1" customWidth="1"/>
    <col min="1030" max="1030" width="14.42578125" style="30" customWidth="1"/>
    <col min="1031" max="1031" width="14.7109375" style="30" customWidth="1"/>
    <col min="1032" max="1032" width="9.28515625" style="30" bestFit="1" customWidth="1"/>
    <col min="1033" max="1033" width="14.7109375" style="30" bestFit="1" customWidth="1"/>
    <col min="1034" max="1034" width="14.7109375" style="30" customWidth="1"/>
    <col min="1035" max="1035" width="18.28515625" style="30" customWidth="1"/>
    <col min="1036" max="1036" width="15.5703125" style="30" customWidth="1"/>
    <col min="1037" max="1037" width="13.5703125" style="30" customWidth="1"/>
    <col min="1038" max="1280" width="9.140625" style="30"/>
    <col min="1281" max="1281" width="51" style="30" customWidth="1"/>
    <col min="1282" max="1282" width="15.5703125" style="30" customWidth="1"/>
    <col min="1283" max="1283" width="9.28515625" style="30" bestFit="1" customWidth="1"/>
    <col min="1284" max="1284" width="10.28515625" style="30" customWidth="1"/>
    <col min="1285" max="1285" width="10.7109375" style="30" bestFit="1" customWidth="1"/>
    <col min="1286" max="1286" width="14.42578125" style="30" customWidth="1"/>
    <col min="1287" max="1287" width="14.7109375" style="30" customWidth="1"/>
    <col min="1288" max="1288" width="9.28515625" style="30" bestFit="1" customWidth="1"/>
    <col min="1289" max="1289" width="14.7109375" style="30" bestFit="1" customWidth="1"/>
    <col min="1290" max="1290" width="14.7109375" style="30" customWidth="1"/>
    <col min="1291" max="1291" width="18.28515625" style="30" customWidth="1"/>
    <col min="1292" max="1292" width="15.5703125" style="30" customWidth="1"/>
    <col min="1293" max="1293" width="13.5703125" style="30" customWidth="1"/>
    <col min="1294" max="1536" width="9.140625" style="30"/>
    <col min="1537" max="1537" width="51" style="30" customWidth="1"/>
    <col min="1538" max="1538" width="15.5703125" style="30" customWidth="1"/>
    <col min="1539" max="1539" width="9.28515625" style="30" bestFit="1" customWidth="1"/>
    <col min="1540" max="1540" width="10.28515625" style="30" customWidth="1"/>
    <col min="1541" max="1541" width="10.7109375" style="30" bestFit="1" customWidth="1"/>
    <col min="1542" max="1542" width="14.42578125" style="30" customWidth="1"/>
    <col min="1543" max="1543" width="14.7109375" style="30" customWidth="1"/>
    <col min="1544" max="1544" width="9.28515625" style="30" bestFit="1" customWidth="1"/>
    <col min="1545" max="1545" width="14.7109375" style="30" bestFit="1" customWidth="1"/>
    <col min="1546" max="1546" width="14.7109375" style="30" customWidth="1"/>
    <col min="1547" max="1547" width="18.28515625" style="30" customWidth="1"/>
    <col min="1548" max="1548" width="15.5703125" style="30" customWidth="1"/>
    <col min="1549" max="1549" width="13.5703125" style="30" customWidth="1"/>
    <col min="1550" max="1792" width="9.140625" style="30"/>
    <col min="1793" max="1793" width="51" style="30" customWidth="1"/>
    <col min="1794" max="1794" width="15.5703125" style="30" customWidth="1"/>
    <col min="1795" max="1795" width="9.28515625" style="30" bestFit="1" customWidth="1"/>
    <col min="1796" max="1796" width="10.28515625" style="30" customWidth="1"/>
    <col min="1797" max="1797" width="10.7109375" style="30" bestFit="1" customWidth="1"/>
    <col min="1798" max="1798" width="14.42578125" style="30" customWidth="1"/>
    <col min="1799" max="1799" width="14.7109375" style="30" customWidth="1"/>
    <col min="1800" max="1800" width="9.28515625" style="30" bestFit="1" customWidth="1"/>
    <col min="1801" max="1801" width="14.7109375" style="30" bestFit="1" customWidth="1"/>
    <col min="1802" max="1802" width="14.7109375" style="30" customWidth="1"/>
    <col min="1803" max="1803" width="18.28515625" style="30" customWidth="1"/>
    <col min="1804" max="1804" width="15.5703125" style="30" customWidth="1"/>
    <col min="1805" max="1805" width="13.5703125" style="30" customWidth="1"/>
    <col min="1806" max="2048" width="9.140625" style="30"/>
    <col min="2049" max="2049" width="51" style="30" customWidth="1"/>
    <col min="2050" max="2050" width="15.5703125" style="30" customWidth="1"/>
    <col min="2051" max="2051" width="9.28515625" style="30" bestFit="1" customWidth="1"/>
    <col min="2052" max="2052" width="10.28515625" style="30" customWidth="1"/>
    <col min="2053" max="2053" width="10.7109375" style="30" bestFit="1" customWidth="1"/>
    <col min="2054" max="2054" width="14.42578125" style="30" customWidth="1"/>
    <col min="2055" max="2055" width="14.7109375" style="30" customWidth="1"/>
    <col min="2056" max="2056" width="9.28515625" style="30" bestFit="1" customWidth="1"/>
    <col min="2057" max="2057" width="14.7109375" style="30" bestFit="1" customWidth="1"/>
    <col min="2058" max="2058" width="14.7109375" style="30" customWidth="1"/>
    <col min="2059" max="2059" width="18.28515625" style="30" customWidth="1"/>
    <col min="2060" max="2060" width="15.5703125" style="30" customWidth="1"/>
    <col min="2061" max="2061" width="13.5703125" style="30" customWidth="1"/>
    <col min="2062" max="2304" width="9.140625" style="30"/>
    <col min="2305" max="2305" width="51" style="30" customWidth="1"/>
    <col min="2306" max="2306" width="15.5703125" style="30" customWidth="1"/>
    <col min="2307" max="2307" width="9.28515625" style="30" bestFit="1" customWidth="1"/>
    <col min="2308" max="2308" width="10.28515625" style="30" customWidth="1"/>
    <col min="2309" max="2309" width="10.7109375" style="30" bestFit="1" customWidth="1"/>
    <col min="2310" max="2310" width="14.42578125" style="30" customWidth="1"/>
    <col min="2311" max="2311" width="14.7109375" style="30" customWidth="1"/>
    <col min="2312" max="2312" width="9.28515625" style="30" bestFit="1" customWidth="1"/>
    <col min="2313" max="2313" width="14.7109375" style="30" bestFit="1" customWidth="1"/>
    <col min="2314" max="2314" width="14.7109375" style="30" customWidth="1"/>
    <col min="2315" max="2315" width="18.28515625" style="30" customWidth="1"/>
    <col min="2316" max="2316" width="15.5703125" style="30" customWidth="1"/>
    <col min="2317" max="2317" width="13.5703125" style="30" customWidth="1"/>
    <col min="2318" max="2560" width="9.140625" style="30"/>
    <col min="2561" max="2561" width="51" style="30" customWidth="1"/>
    <col min="2562" max="2562" width="15.5703125" style="30" customWidth="1"/>
    <col min="2563" max="2563" width="9.28515625" style="30" bestFit="1" customWidth="1"/>
    <col min="2564" max="2564" width="10.28515625" style="30" customWidth="1"/>
    <col min="2565" max="2565" width="10.7109375" style="30" bestFit="1" customWidth="1"/>
    <col min="2566" max="2566" width="14.42578125" style="30" customWidth="1"/>
    <col min="2567" max="2567" width="14.7109375" style="30" customWidth="1"/>
    <col min="2568" max="2568" width="9.28515625" style="30" bestFit="1" customWidth="1"/>
    <col min="2569" max="2569" width="14.7109375" style="30" bestFit="1" customWidth="1"/>
    <col min="2570" max="2570" width="14.7109375" style="30" customWidth="1"/>
    <col min="2571" max="2571" width="18.28515625" style="30" customWidth="1"/>
    <col min="2572" max="2572" width="15.5703125" style="30" customWidth="1"/>
    <col min="2573" max="2573" width="13.5703125" style="30" customWidth="1"/>
    <col min="2574" max="2816" width="9.140625" style="30"/>
    <col min="2817" max="2817" width="51" style="30" customWidth="1"/>
    <col min="2818" max="2818" width="15.5703125" style="30" customWidth="1"/>
    <col min="2819" max="2819" width="9.28515625" style="30" bestFit="1" customWidth="1"/>
    <col min="2820" max="2820" width="10.28515625" style="30" customWidth="1"/>
    <col min="2821" max="2821" width="10.7109375" style="30" bestFit="1" customWidth="1"/>
    <col min="2822" max="2822" width="14.42578125" style="30" customWidth="1"/>
    <col min="2823" max="2823" width="14.7109375" style="30" customWidth="1"/>
    <col min="2824" max="2824" width="9.28515625" style="30" bestFit="1" customWidth="1"/>
    <col min="2825" max="2825" width="14.7109375" style="30" bestFit="1" customWidth="1"/>
    <col min="2826" max="2826" width="14.7109375" style="30" customWidth="1"/>
    <col min="2827" max="2827" width="18.28515625" style="30" customWidth="1"/>
    <col min="2828" max="2828" width="15.5703125" style="30" customWidth="1"/>
    <col min="2829" max="2829" width="13.5703125" style="30" customWidth="1"/>
    <col min="2830" max="3072" width="9.140625" style="30"/>
    <col min="3073" max="3073" width="51" style="30" customWidth="1"/>
    <col min="3074" max="3074" width="15.5703125" style="30" customWidth="1"/>
    <col min="3075" max="3075" width="9.28515625" style="30" bestFit="1" customWidth="1"/>
    <col min="3076" max="3076" width="10.28515625" style="30" customWidth="1"/>
    <col min="3077" max="3077" width="10.7109375" style="30" bestFit="1" customWidth="1"/>
    <col min="3078" max="3078" width="14.42578125" style="30" customWidth="1"/>
    <col min="3079" max="3079" width="14.7109375" style="30" customWidth="1"/>
    <col min="3080" max="3080" width="9.28515625" style="30" bestFit="1" customWidth="1"/>
    <col min="3081" max="3081" width="14.7109375" style="30" bestFit="1" customWidth="1"/>
    <col min="3082" max="3082" width="14.7109375" style="30" customWidth="1"/>
    <col min="3083" max="3083" width="18.28515625" style="30" customWidth="1"/>
    <col min="3084" max="3084" width="15.5703125" style="30" customWidth="1"/>
    <col min="3085" max="3085" width="13.5703125" style="30" customWidth="1"/>
    <col min="3086" max="3328" width="9.140625" style="30"/>
    <col min="3329" max="3329" width="51" style="30" customWidth="1"/>
    <col min="3330" max="3330" width="15.5703125" style="30" customWidth="1"/>
    <col min="3331" max="3331" width="9.28515625" style="30" bestFit="1" customWidth="1"/>
    <col min="3332" max="3332" width="10.28515625" style="30" customWidth="1"/>
    <col min="3333" max="3333" width="10.7109375" style="30" bestFit="1" customWidth="1"/>
    <col min="3334" max="3334" width="14.42578125" style="30" customWidth="1"/>
    <col min="3335" max="3335" width="14.7109375" style="30" customWidth="1"/>
    <col min="3336" max="3336" width="9.28515625" style="30" bestFit="1" customWidth="1"/>
    <col min="3337" max="3337" width="14.7109375" style="30" bestFit="1" customWidth="1"/>
    <col min="3338" max="3338" width="14.7109375" style="30" customWidth="1"/>
    <col min="3339" max="3339" width="18.28515625" style="30" customWidth="1"/>
    <col min="3340" max="3340" width="15.5703125" style="30" customWidth="1"/>
    <col min="3341" max="3341" width="13.5703125" style="30" customWidth="1"/>
    <col min="3342" max="3584" width="9.140625" style="30"/>
    <col min="3585" max="3585" width="51" style="30" customWidth="1"/>
    <col min="3586" max="3586" width="15.5703125" style="30" customWidth="1"/>
    <col min="3587" max="3587" width="9.28515625" style="30" bestFit="1" customWidth="1"/>
    <col min="3588" max="3588" width="10.28515625" style="30" customWidth="1"/>
    <col min="3589" max="3589" width="10.7109375" style="30" bestFit="1" customWidth="1"/>
    <col min="3590" max="3590" width="14.42578125" style="30" customWidth="1"/>
    <col min="3591" max="3591" width="14.7109375" style="30" customWidth="1"/>
    <col min="3592" max="3592" width="9.28515625" style="30" bestFit="1" customWidth="1"/>
    <col min="3593" max="3593" width="14.7109375" style="30" bestFit="1" customWidth="1"/>
    <col min="3594" max="3594" width="14.7109375" style="30" customWidth="1"/>
    <col min="3595" max="3595" width="18.28515625" style="30" customWidth="1"/>
    <col min="3596" max="3596" width="15.5703125" style="30" customWidth="1"/>
    <col min="3597" max="3597" width="13.5703125" style="30" customWidth="1"/>
    <col min="3598" max="3840" width="9.140625" style="30"/>
    <col min="3841" max="3841" width="51" style="30" customWidth="1"/>
    <col min="3842" max="3842" width="15.5703125" style="30" customWidth="1"/>
    <col min="3843" max="3843" width="9.28515625" style="30" bestFit="1" customWidth="1"/>
    <col min="3844" max="3844" width="10.28515625" style="30" customWidth="1"/>
    <col min="3845" max="3845" width="10.7109375" style="30" bestFit="1" customWidth="1"/>
    <col min="3846" max="3846" width="14.42578125" style="30" customWidth="1"/>
    <col min="3847" max="3847" width="14.7109375" style="30" customWidth="1"/>
    <col min="3848" max="3848" width="9.28515625" style="30" bestFit="1" customWidth="1"/>
    <col min="3849" max="3849" width="14.7109375" style="30" bestFit="1" customWidth="1"/>
    <col min="3850" max="3850" width="14.7109375" style="30" customWidth="1"/>
    <col min="3851" max="3851" width="18.28515625" style="30" customWidth="1"/>
    <col min="3852" max="3852" width="15.5703125" style="30" customWidth="1"/>
    <col min="3853" max="3853" width="13.5703125" style="30" customWidth="1"/>
    <col min="3854" max="4096" width="9.140625" style="30"/>
    <col min="4097" max="4097" width="51" style="30" customWidth="1"/>
    <col min="4098" max="4098" width="15.5703125" style="30" customWidth="1"/>
    <col min="4099" max="4099" width="9.28515625" style="30" bestFit="1" customWidth="1"/>
    <col min="4100" max="4100" width="10.28515625" style="30" customWidth="1"/>
    <col min="4101" max="4101" width="10.7109375" style="30" bestFit="1" customWidth="1"/>
    <col min="4102" max="4102" width="14.42578125" style="30" customWidth="1"/>
    <col min="4103" max="4103" width="14.7109375" style="30" customWidth="1"/>
    <col min="4104" max="4104" width="9.28515625" style="30" bestFit="1" customWidth="1"/>
    <col min="4105" max="4105" width="14.7109375" style="30" bestFit="1" customWidth="1"/>
    <col min="4106" max="4106" width="14.7109375" style="30" customWidth="1"/>
    <col min="4107" max="4107" width="18.28515625" style="30" customWidth="1"/>
    <col min="4108" max="4108" width="15.5703125" style="30" customWidth="1"/>
    <col min="4109" max="4109" width="13.5703125" style="30" customWidth="1"/>
    <col min="4110" max="4352" width="9.140625" style="30"/>
    <col min="4353" max="4353" width="51" style="30" customWidth="1"/>
    <col min="4354" max="4354" width="15.5703125" style="30" customWidth="1"/>
    <col min="4355" max="4355" width="9.28515625" style="30" bestFit="1" customWidth="1"/>
    <col min="4356" max="4356" width="10.28515625" style="30" customWidth="1"/>
    <col min="4357" max="4357" width="10.7109375" style="30" bestFit="1" customWidth="1"/>
    <col min="4358" max="4358" width="14.42578125" style="30" customWidth="1"/>
    <col min="4359" max="4359" width="14.7109375" style="30" customWidth="1"/>
    <col min="4360" max="4360" width="9.28515625" style="30" bestFit="1" customWidth="1"/>
    <col min="4361" max="4361" width="14.7109375" style="30" bestFit="1" customWidth="1"/>
    <col min="4362" max="4362" width="14.7109375" style="30" customWidth="1"/>
    <col min="4363" max="4363" width="18.28515625" style="30" customWidth="1"/>
    <col min="4364" max="4364" width="15.5703125" style="30" customWidth="1"/>
    <col min="4365" max="4365" width="13.5703125" style="30" customWidth="1"/>
    <col min="4366" max="4608" width="9.140625" style="30"/>
    <col min="4609" max="4609" width="51" style="30" customWidth="1"/>
    <col min="4610" max="4610" width="15.5703125" style="30" customWidth="1"/>
    <col min="4611" max="4611" width="9.28515625" style="30" bestFit="1" customWidth="1"/>
    <col min="4612" max="4612" width="10.28515625" style="30" customWidth="1"/>
    <col min="4613" max="4613" width="10.7109375" style="30" bestFit="1" customWidth="1"/>
    <col min="4614" max="4614" width="14.42578125" style="30" customWidth="1"/>
    <col min="4615" max="4615" width="14.7109375" style="30" customWidth="1"/>
    <col min="4616" max="4616" width="9.28515625" style="30" bestFit="1" customWidth="1"/>
    <col min="4617" max="4617" width="14.7109375" style="30" bestFit="1" customWidth="1"/>
    <col min="4618" max="4618" width="14.7109375" style="30" customWidth="1"/>
    <col min="4619" max="4619" width="18.28515625" style="30" customWidth="1"/>
    <col min="4620" max="4620" width="15.5703125" style="30" customWidth="1"/>
    <col min="4621" max="4621" width="13.5703125" style="30" customWidth="1"/>
    <col min="4622" max="4864" width="9.140625" style="30"/>
    <col min="4865" max="4865" width="51" style="30" customWidth="1"/>
    <col min="4866" max="4866" width="15.5703125" style="30" customWidth="1"/>
    <col min="4867" max="4867" width="9.28515625" style="30" bestFit="1" customWidth="1"/>
    <col min="4868" max="4868" width="10.28515625" style="30" customWidth="1"/>
    <col min="4869" max="4869" width="10.7109375" style="30" bestFit="1" customWidth="1"/>
    <col min="4870" max="4870" width="14.42578125" style="30" customWidth="1"/>
    <col min="4871" max="4871" width="14.7109375" style="30" customWidth="1"/>
    <col min="4872" max="4872" width="9.28515625" style="30" bestFit="1" customWidth="1"/>
    <col min="4873" max="4873" width="14.7109375" style="30" bestFit="1" customWidth="1"/>
    <col min="4874" max="4874" width="14.7109375" style="30" customWidth="1"/>
    <col min="4875" max="4875" width="18.28515625" style="30" customWidth="1"/>
    <col min="4876" max="4876" width="15.5703125" style="30" customWidth="1"/>
    <col min="4877" max="4877" width="13.5703125" style="30" customWidth="1"/>
    <col min="4878" max="5120" width="9.140625" style="30"/>
    <col min="5121" max="5121" width="51" style="30" customWidth="1"/>
    <col min="5122" max="5122" width="15.5703125" style="30" customWidth="1"/>
    <col min="5123" max="5123" width="9.28515625" style="30" bestFit="1" customWidth="1"/>
    <col min="5124" max="5124" width="10.28515625" style="30" customWidth="1"/>
    <col min="5125" max="5125" width="10.7109375" style="30" bestFit="1" customWidth="1"/>
    <col min="5126" max="5126" width="14.42578125" style="30" customWidth="1"/>
    <col min="5127" max="5127" width="14.7109375" style="30" customWidth="1"/>
    <col min="5128" max="5128" width="9.28515625" style="30" bestFit="1" customWidth="1"/>
    <col min="5129" max="5129" width="14.7109375" style="30" bestFit="1" customWidth="1"/>
    <col min="5130" max="5130" width="14.7109375" style="30" customWidth="1"/>
    <col min="5131" max="5131" width="18.28515625" style="30" customWidth="1"/>
    <col min="5132" max="5132" width="15.5703125" style="30" customWidth="1"/>
    <col min="5133" max="5133" width="13.5703125" style="30" customWidth="1"/>
    <col min="5134" max="5376" width="9.140625" style="30"/>
    <col min="5377" max="5377" width="51" style="30" customWidth="1"/>
    <col min="5378" max="5378" width="15.5703125" style="30" customWidth="1"/>
    <col min="5379" max="5379" width="9.28515625" style="30" bestFit="1" customWidth="1"/>
    <col min="5380" max="5380" width="10.28515625" style="30" customWidth="1"/>
    <col min="5381" max="5381" width="10.7109375" style="30" bestFit="1" customWidth="1"/>
    <col min="5382" max="5382" width="14.42578125" style="30" customWidth="1"/>
    <col min="5383" max="5383" width="14.7109375" style="30" customWidth="1"/>
    <col min="5384" max="5384" width="9.28515625" style="30" bestFit="1" customWidth="1"/>
    <col min="5385" max="5385" width="14.7109375" style="30" bestFit="1" customWidth="1"/>
    <col min="5386" max="5386" width="14.7109375" style="30" customWidth="1"/>
    <col min="5387" max="5387" width="18.28515625" style="30" customWidth="1"/>
    <col min="5388" max="5388" width="15.5703125" style="30" customWidth="1"/>
    <col min="5389" max="5389" width="13.5703125" style="30" customWidth="1"/>
    <col min="5390" max="5632" width="9.140625" style="30"/>
    <col min="5633" max="5633" width="51" style="30" customWidth="1"/>
    <col min="5634" max="5634" width="15.5703125" style="30" customWidth="1"/>
    <col min="5635" max="5635" width="9.28515625" style="30" bestFit="1" customWidth="1"/>
    <col min="5636" max="5636" width="10.28515625" style="30" customWidth="1"/>
    <col min="5637" max="5637" width="10.7109375" style="30" bestFit="1" customWidth="1"/>
    <col min="5638" max="5638" width="14.42578125" style="30" customWidth="1"/>
    <col min="5639" max="5639" width="14.7109375" style="30" customWidth="1"/>
    <col min="5640" max="5640" width="9.28515625" style="30" bestFit="1" customWidth="1"/>
    <col min="5641" max="5641" width="14.7109375" style="30" bestFit="1" customWidth="1"/>
    <col min="5642" max="5642" width="14.7109375" style="30" customWidth="1"/>
    <col min="5643" max="5643" width="18.28515625" style="30" customWidth="1"/>
    <col min="5644" max="5644" width="15.5703125" style="30" customWidth="1"/>
    <col min="5645" max="5645" width="13.5703125" style="30" customWidth="1"/>
    <col min="5646" max="5888" width="9.140625" style="30"/>
    <col min="5889" max="5889" width="51" style="30" customWidth="1"/>
    <col min="5890" max="5890" width="15.5703125" style="30" customWidth="1"/>
    <col min="5891" max="5891" width="9.28515625" style="30" bestFit="1" customWidth="1"/>
    <col min="5892" max="5892" width="10.28515625" style="30" customWidth="1"/>
    <col min="5893" max="5893" width="10.7109375" style="30" bestFit="1" customWidth="1"/>
    <col min="5894" max="5894" width="14.42578125" style="30" customWidth="1"/>
    <col min="5895" max="5895" width="14.7109375" style="30" customWidth="1"/>
    <col min="5896" max="5896" width="9.28515625" style="30" bestFit="1" customWidth="1"/>
    <col min="5897" max="5897" width="14.7109375" style="30" bestFit="1" customWidth="1"/>
    <col min="5898" max="5898" width="14.7109375" style="30" customWidth="1"/>
    <col min="5899" max="5899" width="18.28515625" style="30" customWidth="1"/>
    <col min="5900" max="5900" width="15.5703125" style="30" customWidth="1"/>
    <col min="5901" max="5901" width="13.5703125" style="30" customWidth="1"/>
    <col min="5902" max="6144" width="9.140625" style="30"/>
    <col min="6145" max="6145" width="51" style="30" customWidth="1"/>
    <col min="6146" max="6146" width="15.5703125" style="30" customWidth="1"/>
    <col min="6147" max="6147" width="9.28515625" style="30" bestFit="1" customWidth="1"/>
    <col min="6148" max="6148" width="10.28515625" style="30" customWidth="1"/>
    <col min="6149" max="6149" width="10.7109375" style="30" bestFit="1" customWidth="1"/>
    <col min="6150" max="6150" width="14.42578125" style="30" customWidth="1"/>
    <col min="6151" max="6151" width="14.7109375" style="30" customWidth="1"/>
    <col min="6152" max="6152" width="9.28515625" style="30" bestFit="1" customWidth="1"/>
    <col min="6153" max="6153" width="14.7109375" style="30" bestFit="1" customWidth="1"/>
    <col min="6154" max="6154" width="14.7109375" style="30" customWidth="1"/>
    <col min="6155" max="6155" width="18.28515625" style="30" customWidth="1"/>
    <col min="6156" max="6156" width="15.5703125" style="30" customWidth="1"/>
    <col min="6157" max="6157" width="13.5703125" style="30" customWidth="1"/>
    <col min="6158" max="6400" width="9.140625" style="30"/>
    <col min="6401" max="6401" width="51" style="30" customWidth="1"/>
    <col min="6402" max="6402" width="15.5703125" style="30" customWidth="1"/>
    <col min="6403" max="6403" width="9.28515625" style="30" bestFit="1" customWidth="1"/>
    <col min="6404" max="6404" width="10.28515625" style="30" customWidth="1"/>
    <col min="6405" max="6405" width="10.7109375" style="30" bestFit="1" customWidth="1"/>
    <col min="6406" max="6406" width="14.42578125" style="30" customWidth="1"/>
    <col min="6407" max="6407" width="14.7109375" style="30" customWidth="1"/>
    <col min="6408" max="6408" width="9.28515625" style="30" bestFit="1" customWidth="1"/>
    <col min="6409" max="6409" width="14.7109375" style="30" bestFit="1" customWidth="1"/>
    <col min="6410" max="6410" width="14.7109375" style="30" customWidth="1"/>
    <col min="6411" max="6411" width="18.28515625" style="30" customWidth="1"/>
    <col min="6412" max="6412" width="15.5703125" style="30" customWidth="1"/>
    <col min="6413" max="6413" width="13.5703125" style="30" customWidth="1"/>
    <col min="6414" max="6656" width="9.140625" style="30"/>
    <col min="6657" max="6657" width="51" style="30" customWidth="1"/>
    <col min="6658" max="6658" width="15.5703125" style="30" customWidth="1"/>
    <col min="6659" max="6659" width="9.28515625" style="30" bestFit="1" customWidth="1"/>
    <col min="6660" max="6660" width="10.28515625" style="30" customWidth="1"/>
    <col min="6661" max="6661" width="10.7109375" style="30" bestFit="1" customWidth="1"/>
    <col min="6662" max="6662" width="14.42578125" style="30" customWidth="1"/>
    <col min="6663" max="6663" width="14.7109375" style="30" customWidth="1"/>
    <col min="6664" max="6664" width="9.28515625" style="30" bestFit="1" customWidth="1"/>
    <col min="6665" max="6665" width="14.7109375" style="30" bestFit="1" customWidth="1"/>
    <col min="6666" max="6666" width="14.7109375" style="30" customWidth="1"/>
    <col min="6667" max="6667" width="18.28515625" style="30" customWidth="1"/>
    <col min="6668" max="6668" width="15.5703125" style="30" customWidth="1"/>
    <col min="6669" max="6669" width="13.5703125" style="30" customWidth="1"/>
    <col min="6670" max="6912" width="9.140625" style="30"/>
    <col min="6913" max="6913" width="51" style="30" customWidth="1"/>
    <col min="6914" max="6914" width="15.5703125" style="30" customWidth="1"/>
    <col min="6915" max="6915" width="9.28515625" style="30" bestFit="1" customWidth="1"/>
    <col min="6916" max="6916" width="10.28515625" style="30" customWidth="1"/>
    <col min="6917" max="6917" width="10.7109375" style="30" bestFit="1" customWidth="1"/>
    <col min="6918" max="6918" width="14.42578125" style="30" customWidth="1"/>
    <col min="6919" max="6919" width="14.7109375" style="30" customWidth="1"/>
    <col min="6920" max="6920" width="9.28515625" style="30" bestFit="1" customWidth="1"/>
    <col min="6921" max="6921" width="14.7109375" style="30" bestFit="1" customWidth="1"/>
    <col min="6922" max="6922" width="14.7109375" style="30" customWidth="1"/>
    <col min="6923" max="6923" width="18.28515625" style="30" customWidth="1"/>
    <col min="6924" max="6924" width="15.5703125" style="30" customWidth="1"/>
    <col min="6925" max="6925" width="13.5703125" style="30" customWidth="1"/>
    <col min="6926" max="7168" width="9.140625" style="30"/>
    <col min="7169" max="7169" width="51" style="30" customWidth="1"/>
    <col min="7170" max="7170" width="15.5703125" style="30" customWidth="1"/>
    <col min="7171" max="7171" width="9.28515625" style="30" bestFit="1" customWidth="1"/>
    <col min="7172" max="7172" width="10.28515625" style="30" customWidth="1"/>
    <col min="7173" max="7173" width="10.7109375" style="30" bestFit="1" customWidth="1"/>
    <col min="7174" max="7174" width="14.42578125" style="30" customWidth="1"/>
    <col min="7175" max="7175" width="14.7109375" style="30" customWidth="1"/>
    <col min="7176" max="7176" width="9.28515625" style="30" bestFit="1" customWidth="1"/>
    <col min="7177" max="7177" width="14.7109375" style="30" bestFit="1" customWidth="1"/>
    <col min="7178" max="7178" width="14.7109375" style="30" customWidth="1"/>
    <col min="7179" max="7179" width="18.28515625" style="30" customWidth="1"/>
    <col min="7180" max="7180" width="15.5703125" style="30" customWidth="1"/>
    <col min="7181" max="7181" width="13.5703125" style="30" customWidth="1"/>
    <col min="7182" max="7424" width="9.140625" style="30"/>
    <col min="7425" max="7425" width="51" style="30" customWidth="1"/>
    <col min="7426" max="7426" width="15.5703125" style="30" customWidth="1"/>
    <col min="7427" max="7427" width="9.28515625" style="30" bestFit="1" customWidth="1"/>
    <col min="7428" max="7428" width="10.28515625" style="30" customWidth="1"/>
    <col min="7429" max="7429" width="10.7109375" style="30" bestFit="1" customWidth="1"/>
    <col min="7430" max="7430" width="14.42578125" style="30" customWidth="1"/>
    <col min="7431" max="7431" width="14.7109375" style="30" customWidth="1"/>
    <col min="7432" max="7432" width="9.28515625" style="30" bestFit="1" customWidth="1"/>
    <col min="7433" max="7433" width="14.7109375" style="30" bestFit="1" customWidth="1"/>
    <col min="7434" max="7434" width="14.7109375" style="30" customWidth="1"/>
    <col min="7435" max="7435" width="18.28515625" style="30" customWidth="1"/>
    <col min="7436" max="7436" width="15.5703125" style="30" customWidth="1"/>
    <col min="7437" max="7437" width="13.5703125" style="30" customWidth="1"/>
    <col min="7438" max="7680" width="9.140625" style="30"/>
    <col min="7681" max="7681" width="51" style="30" customWidth="1"/>
    <col min="7682" max="7682" width="15.5703125" style="30" customWidth="1"/>
    <col min="7683" max="7683" width="9.28515625" style="30" bestFit="1" customWidth="1"/>
    <col min="7684" max="7684" width="10.28515625" style="30" customWidth="1"/>
    <col min="7685" max="7685" width="10.7109375" style="30" bestFit="1" customWidth="1"/>
    <col min="7686" max="7686" width="14.42578125" style="30" customWidth="1"/>
    <col min="7687" max="7687" width="14.7109375" style="30" customWidth="1"/>
    <col min="7688" max="7688" width="9.28515625" style="30" bestFit="1" customWidth="1"/>
    <col min="7689" max="7689" width="14.7109375" style="30" bestFit="1" customWidth="1"/>
    <col min="7690" max="7690" width="14.7109375" style="30" customWidth="1"/>
    <col min="7691" max="7691" width="18.28515625" style="30" customWidth="1"/>
    <col min="7692" max="7692" width="15.5703125" style="30" customWidth="1"/>
    <col min="7693" max="7693" width="13.5703125" style="30" customWidth="1"/>
    <col min="7694" max="7936" width="9.140625" style="30"/>
    <col min="7937" max="7937" width="51" style="30" customWidth="1"/>
    <col min="7938" max="7938" width="15.5703125" style="30" customWidth="1"/>
    <col min="7939" max="7939" width="9.28515625" style="30" bestFit="1" customWidth="1"/>
    <col min="7940" max="7940" width="10.28515625" style="30" customWidth="1"/>
    <col min="7941" max="7941" width="10.7109375" style="30" bestFit="1" customWidth="1"/>
    <col min="7942" max="7942" width="14.42578125" style="30" customWidth="1"/>
    <col min="7943" max="7943" width="14.7109375" style="30" customWidth="1"/>
    <col min="7944" max="7944" width="9.28515625" style="30" bestFit="1" customWidth="1"/>
    <col min="7945" max="7945" width="14.7109375" style="30" bestFit="1" customWidth="1"/>
    <col min="7946" max="7946" width="14.7109375" style="30" customWidth="1"/>
    <col min="7947" max="7947" width="18.28515625" style="30" customWidth="1"/>
    <col min="7948" max="7948" width="15.5703125" style="30" customWidth="1"/>
    <col min="7949" max="7949" width="13.5703125" style="30" customWidth="1"/>
    <col min="7950" max="8192" width="9.140625" style="30"/>
    <col min="8193" max="8193" width="51" style="30" customWidth="1"/>
    <col min="8194" max="8194" width="15.5703125" style="30" customWidth="1"/>
    <col min="8195" max="8195" width="9.28515625" style="30" bestFit="1" customWidth="1"/>
    <col min="8196" max="8196" width="10.28515625" style="30" customWidth="1"/>
    <col min="8197" max="8197" width="10.7109375" style="30" bestFit="1" customWidth="1"/>
    <col min="8198" max="8198" width="14.42578125" style="30" customWidth="1"/>
    <col min="8199" max="8199" width="14.7109375" style="30" customWidth="1"/>
    <col min="8200" max="8200" width="9.28515625" style="30" bestFit="1" customWidth="1"/>
    <col min="8201" max="8201" width="14.7109375" style="30" bestFit="1" customWidth="1"/>
    <col min="8202" max="8202" width="14.7109375" style="30" customWidth="1"/>
    <col min="8203" max="8203" width="18.28515625" style="30" customWidth="1"/>
    <col min="8204" max="8204" width="15.5703125" style="30" customWidth="1"/>
    <col min="8205" max="8205" width="13.5703125" style="30" customWidth="1"/>
    <col min="8206" max="8448" width="9.140625" style="30"/>
    <col min="8449" max="8449" width="51" style="30" customWidth="1"/>
    <col min="8450" max="8450" width="15.5703125" style="30" customWidth="1"/>
    <col min="8451" max="8451" width="9.28515625" style="30" bestFit="1" customWidth="1"/>
    <col min="8452" max="8452" width="10.28515625" style="30" customWidth="1"/>
    <col min="8453" max="8453" width="10.7109375" style="30" bestFit="1" customWidth="1"/>
    <col min="8454" max="8454" width="14.42578125" style="30" customWidth="1"/>
    <col min="8455" max="8455" width="14.7109375" style="30" customWidth="1"/>
    <col min="8456" max="8456" width="9.28515625" style="30" bestFit="1" customWidth="1"/>
    <col min="8457" max="8457" width="14.7109375" style="30" bestFit="1" customWidth="1"/>
    <col min="8458" max="8458" width="14.7109375" style="30" customWidth="1"/>
    <col min="8459" max="8459" width="18.28515625" style="30" customWidth="1"/>
    <col min="8460" max="8460" width="15.5703125" style="30" customWidth="1"/>
    <col min="8461" max="8461" width="13.5703125" style="30" customWidth="1"/>
    <col min="8462" max="8704" width="9.140625" style="30"/>
    <col min="8705" max="8705" width="51" style="30" customWidth="1"/>
    <col min="8706" max="8706" width="15.5703125" style="30" customWidth="1"/>
    <col min="8707" max="8707" width="9.28515625" style="30" bestFit="1" customWidth="1"/>
    <col min="8708" max="8708" width="10.28515625" style="30" customWidth="1"/>
    <col min="8709" max="8709" width="10.7109375" style="30" bestFit="1" customWidth="1"/>
    <col min="8710" max="8710" width="14.42578125" style="30" customWidth="1"/>
    <col min="8711" max="8711" width="14.7109375" style="30" customWidth="1"/>
    <col min="8712" max="8712" width="9.28515625" style="30" bestFit="1" customWidth="1"/>
    <col min="8713" max="8713" width="14.7109375" style="30" bestFit="1" customWidth="1"/>
    <col min="8714" max="8714" width="14.7109375" style="30" customWidth="1"/>
    <col min="8715" max="8715" width="18.28515625" style="30" customWidth="1"/>
    <col min="8716" max="8716" width="15.5703125" style="30" customWidth="1"/>
    <col min="8717" max="8717" width="13.5703125" style="30" customWidth="1"/>
    <col min="8718" max="8960" width="9.140625" style="30"/>
    <col min="8961" max="8961" width="51" style="30" customWidth="1"/>
    <col min="8962" max="8962" width="15.5703125" style="30" customWidth="1"/>
    <col min="8963" max="8963" width="9.28515625" style="30" bestFit="1" customWidth="1"/>
    <col min="8964" max="8964" width="10.28515625" style="30" customWidth="1"/>
    <col min="8965" max="8965" width="10.7109375" style="30" bestFit="1" customWidth="1"/>
    <col min="8966" max="8966" width="14.42578125" style="30" customWidth="1"/>
    <col min="8967" max="8967" width="14.7109375" style="30" customWidth="1"/>
    <col min="8968" max="8968" width="9.28515625" style="30" bestFit="1" customWidth="1"/>
    <col min="8969" max="8969" width="14.7109375" style="30" bestFit="1" customWidth="1"/>
    <col min="8970" max="8970" width="14.7109375" style="30" customWidth="1"/>
    <col min="8971" max="8971" width="18.28515625" style="30" customWidth="1"/>
    <col min="8972" max="8972" width="15.5703125" style="30" customWidth="1"/>
    <col min="8973" max="8973" width="13.5703125" style="30" customWidth="1"/>
    <col min="8974" max="9216" width="9.140625" style="30"/>
    <col min="9217" max="9217" width="51" style="30" customWidth="1"/>
    <col min="9218" max="9218" width="15.5703125" style="30" customWidth="1"/>
    <col min="9219" max="9219" width="9.28515625" style="30" bestFit="1" customWidth="1"/>
    <col min="9220" max="9220" width="10.28515625" style="30" customWidth="1"/>
    <col min="9221" max="9221" width="10.7109375" style="30" bestFit="1" customWidth="1"/>
    <col min="9222" max="9222" width="14.42578125" style="30" customWidth="1"/>
    <col min="9223" max="9223" width="14.7109375" style="30" customWidth="1"/>
    <col min="9224" max="9224" width="9.28515625" style="30" bestFit="1" customWidth="1"/>
    <col min="9225" max="9225" width="14.7109375" style="30" bestFit="1" customWidth="1"/>
    <col min="9226" max="9226" width="14.7109375" style="30" customWidth="1"/>
    <col min="9227" max="9227" width="18.28515625" style="30" customWidth="1"/>
    <col min="9228" max="9228" width="15.5703125" style="30" customWidth="1"/>
    <col min="9229" max="9229" width="13.5703125" style="30" customWidth="1"/>
    <col min="9230" max="9472" width="9.140625" style="30"/>
    <col min="9473" max="9473" width="51" style="30" customWidth="1"/>
    <col min="9474" max="9474" width="15.5703125" style="30" customWidth="1"/>
    <col min="9475" max="9475" width="9.28515625" style="30" bestFit="1" customWidth="1"/>
    <col min="9476" max="9476" width="10.28515625" style="30" customWidth="1"/>
    <col min="9477" max="9477" width="10.7109375" style="30" bestFit="1" customWidth="1"/>
    <col min="9478" max="9478" width="14.42578125" style="30" customWidth="1"/>
    <col min="9479" max="9479" width="14.7109375" style="30" customWidth="1"/>
    <col min="9480" max="9480" width="9.28515625" style="30" bestFit="1" customWidth="1"/>
    <col min="9481" max="9481" width="14.7109375" style="30" bestFit="1" customWidth="1"/>
    <col min="9482" max="9482" width="14.7109375" style="30" customWidth="1"/>
    <col min="9483" max="9483" width="18.28515625" style="30" customWidth="1"/>
    <col min="9484" max="9484" width="15.5703125" style="30" customWidth="1"/>
    <col min="9485" max="9485" width="13.5703125" style="30" customWidth="1"/>
    <col min="9486" max="9728" width="9.140625" style="30"/>
    <col min="9729" max="9729" width="51" style="30" customWidth="1"/>
    <col min="9730" max="9730" width="15.5703125" style="30" customWidth="1"/>
    <col min="9731" max="9731" width="9.28515625" style="30" bestFit="1" customWidth="1"/>
    <col min="9732" max="9732" width="10.28515625" style="30" customWidth="1"/>
    <col min="9733" max="9733" width="10.7109375" style="30" bestFit="1" customWidth="1"/>
    <col min="9734" max="9734" width="14.42578125" style="30" customWidth="1"/>
    <col min="9735" max="9735" width="14.7109375" style="30" customWidth="1"/>
    <col min="9736" max="9736" width="9.28515625" style="30" bestFit="1" customWidth="1"/>
    <col min="9737" max="9737" width="14.7109375" style="30" bestFit="1" customWidth="1"/>
    <col min="9738" max="9738" width="14.7109375" style="30" customWidth="1"/>
    <col min="9739" max="9739" width="18.28515625" style="30" customWidth="1"/>
    <col min="9740" max="9740" width="15.5703125" style="30" customWidth="1"/>
    <col min="9741" max="9741" width="13.5703125" style="30" customWidth="1"/>
    <col min="9742" max="9984" width="9.140625" style="30"/>
    <col min="9985" max="9985" width="51" style="30" customWidth="1"/>
    <col min="9986" max="9986" width="15.5703125" style="30" customWidth="1"/>
    <col min="9987" max="9987" width="9.28515625" style="30" bestFit="1" customWidth="1"/>
    <col min="9988" max="9988" width="10.28515625" style="30" customWidth="1"/>
    <col min="9989" max="9989" width="10.7109375" style="30" bestFit="1" customWidth="1"/>
    <col min="9990" max="9990" width="14.42578125" style="30" customWidth="1"/>
    <col min="9991" max="9991" width="14.7109375" style="30" customWidth="1"/>
    <col min="9992" max="9992" width="9.28515625" style="30" bestFit="1" customWidth="1"/>
    <col min="9993" max="9993" width="14.7109375" style="30" bestFit="1" customWidth="1"/>
    <col min="9994" max="9994" width="14.7109375" style="30" customWidth="1"/>
    <col min="9995" max="9995" width="18.28515625" style="30" customWidth="1"/>
    <col min="9996" max="9996" width="15.5703125" style="30" customWidth="1"/>
    <col min="9997" max="9997" width="13.5703125" style="30" customWidth="1"/>
    <col min="9998" max="10240" width="9.140625" style="30"/>
    <col min="10241" max="10241" width="51" style="30" customWidth="1"/>
    <col min="10242" max="10242" width="15.5703125" style="30" customWidth="1"/>
    <col min="10243" max="10243" width="9.28515625" style="30" bestFit="1" customWidth="1"/>
    <col min="10244" max="10244" width="10.28515625" style="30" customWidth="1"/>
    <col min="10245" max="10245" width="10.7109375" style="30" bestFit="1" customWidth="1"/>
    <col min="10246" max="10246" width="14.42578125" style="30" customWidth="1"/>
    <col min="10247" max="10247" width="14.7109375" style="30" customWidth="1"/>
    <col min="10248" max="10248" width="9.28515625" style="30" bestFit="1" customWidth="1"/>
    <col min="10249" max="10249" width="14.7109375" style="30" bestFit="1" customWidth="1"/>
    <col min="10250" max="10250" width="14.7109375" style="30" customWidth="1"/>
    <col min="10251" max="10251" width="18.28515625" style="30" customWidth="1"/>
    <col min="10252" max="10252" width="15.5703125" style="30" customWidth="1"/>
    <col min="10253" max="10253" width="13.5703125" style="30" customWidth="1"/>
    <col min="10254" max="10496" width="9.140625" style="30"/>
    <col min="10497" max="10497" width="51" style="30" customWidth="1"/>
    <col min="10498" max="10498" width="15.5703125" style="30" customWidth="1"/>
    <col min="10499" max="10499" width="9.28515625" style="30" bestFit="1" customWidth="1"/>
    <col min="10500" max="10500" width="10.28515625" style="30" customWidth="1"/>
    <col min="10501" max="10501" width="10.7109375" style="30" bestFit="1" customWidth="1"/>
    <col min="10502" max="10502" width="14.42578125" style="30" customWidth="1"/>
    <col min="10503" max="10503" width="14.7109375" style="30" customWidth="1"/>
    <col min="10504" max="10504" width="9.28515625" style="30" bestFit="1" customWidth="1"/>
    <col min="10505" max="10505" width="14.7109375" style="30" bestFit="1" customWidth="1"/>
    <col min="10506" max="10506" width="14.7109375" style="30" customWidth="1"/>
    <col min="10507" max="10507" width="18.28515625" style="30" customWidth="1"/>
    <col min="10508" max="10508" width="15.5703125" style="30" customWidth="1"/>
    <col min="10509" max="10509" width="13.5703125" style="30" customWidth="1"/>
    <col min="10510" max="10752" width="9.140625" style="30"/>
    <col min="10753" max="10753" width="51" style="30" customWidth="1"/>
    <col min="10754" max="10754" width="15.5703125" style="30" customWidth="1"/>
    <col min="10755" max="10755" width="9.28515625" style="30" bestFit="1" customWidth="1"/>
    <col min="10756" max="10756" width="10.28515625" style="30" customWidth="1"/>
    <col min="10757" max="10757" width="10.7109375" style="30" bestFit="1" customWidth="1"/>
    <col min="10758" max="10758" width="14.42578125" style="30" customWidth="1"/>
    <col min="10759" max="10759" width="14.7109375" style="30" customWidth="1"/>
    <col min="10760" max="10760" width="9.28515625" style="30" bestFit="1" customWidth="1"/>
    <col min="10761" max="10761" width="14.7109375" style="30" bestFit="1" customWidth="1"/>
    <col min="10762" max="10762" width="14.7109375" style="30" customWidth="1"/>
    <col min="10763" max="10763" width="18.28515625" style="30" customWidth="1"/>
    <col min="10764" max="10764" width="15.5703125" style="30" customWidth="1"/>
    <col min="10765" max="10765" width="13.5703125" style="30" customWidth="1"/>
    <col min="10766" max="11008" width="9.140625" style="30"/>
    <col min="11009" max="11009" width="51" style="30" customWidth="1"/>
    <col min="11010" max="11010" width="15.5703125" style="30" customWidth="1"/>
    <col min="11011" max="11011" width="9.28515625" style="30" bestFit="1" customWidth="1"/>
    <col min="11012" max="11012" width="10.28515625" style="30" customWidth="1"/>
    <col min="11013" max="11013" width="10.7109375" style="30" bestFit="1" customWidth="1"/>
    <col min="11014" max="11014" width="14.42578125" style="30" customWidth="1"/>
    <col min="11015" max="11015" width="14.7109375" style="30" customWidth="1"/>
    <col min="11016" max="11016" width="9.28515625" style="30" bestFit="1" customWidth="1"/>
    <col min="11017" max="11017" width="14.7109375" style="30" bestFit="1" customWidth="1"/>
    <col min="11018" max="11018" width="14.7109375" style="30" customWidth="1"/>
    <col min="11019" max="11019" width="18.28515625" style="30" customWidth="1"/>
    <col min="11020" max="11020" width="15.5703125" style="30" customWidth="1"/>
    <col min="11021" max="11021" width="13.5703125" style="30" customWidth="1"/>
    <col min="11022" max="11264" width="9.140625" style="30"/>
    <col min="11265" max="11265" width="51" style="30" customWidth="1"/>
    <col min="11266" max="11266" width="15.5703125" style="30" customWidth="1"/>
    <col min="11267" max="11267" width="9.28515625" style="30" bestFit="1" customWidth="1"/>
    <col min="11268" max="11268" width="10.28515625" style="30" customWidth="1"/>
    <col min="11269" max="11269" width="10.7109375" style="30" bestFit="1" customWidth="1"/>
    <col min="11270" max="11270" width="14.42578125" style="30" customWidth="1"/>
    <col min="11271" max="11271" width="14.7109375" style="30" customWidth="1"/>
    <col min="11272" max="11272" width="9.28515625" style="30" bestFit="1" customWidth="1"/>
    <col min="11273" max="11273" width="14.7109375" style="30" bestFit="1" customWidth="1"/>
    <col min="11274" max="11274" width="14.7109375" style="30" customWidth="1"/>
    <col min="11275" max="11275" width="18.28515625" style="30" customWidth="1"/>
    <col min="11276" max="11276" width="15.5703125" style="30" customWidth="1"/>
    <col min="11277" max="11277" width="13.5703125" style="30" customWidth="1"/>
    <col min="11278" max="11520" width="9.140625" style="30"/>
    <col min="11521" max="11521" width="51" style="30" customWidth="1"/>
    <col min="11522" max="11522" width="15.5703125" style="30" customWidth="1"/>
    <col min="11523" max="11523" width="9.28515625" style="30" bestFit="1" customWidth="1"/>
    <col min="11524" max="11524" width="10.28515625" style="30" customWidth="1"/>
    <col min="11525" max="11525" width="10.7109375" style="30" bestFit="1" customWidth="1"/>
    <col min="11526" max="11526" width="14.42578125" style="30" customWidth="1"/>
    <col min="11527" max="11527" width="14.7109375" style="30" customWidth="1"/>
    <col min="11528" max="11528" width="9.28515625" style="30" bestFit="1" customWidth="1"/>
    <col min="11529" max="11529" width="14.7109375" style="30" bestFit="1" customWidth="1"/>
    <col min="11530" max="11530" width="14.7109375" style="30" customWidth="1"/>
    <col min="11531" max="11531" width="18.28515625" style="30" customWidth="1"/>
    <col min="11532" max="11532" width="15.5703125" style="30" customWidth="1"/>
    <col min="11533" max="11533" width="13.5703125" style="30" customWidth="1"/>
    <col min="11534" max="11776" width="9.140625" style="30"/>
    <col min="11777" max="11777" width="51" style="30" customWidth="1"/>
    <col min="11778" max="11778" width="15.5703125" style="30" customWidth="1"/>
    <col min="11779" max="11779" width="9.28515625" style="30" bestFit="1" customWidth="1"/>
    <col min="11780" max="11780" width="10.28515625" style="30" customWidth="1"/>
    <col min="11781" max="11781" width="10.7109375" style="30" bestFit="1" customWidth="1"/>
    <col min="11782" max="11782" width="14.42578125" style="30" customWidth="1"/>
    <col min="11783" max="11783" width="14.7109375" style="30" customWidth="1"/>
    <col min="11784" max="11784" width="9.28515625" style="30" bestFit="1" customWidth="1"/>
    <col min="11785" max="11785" width="14.7109375" style="30" bestFit="1" customWidth="1"/>
    <col min="11786" max="11786" width="14.7109375" style="30" customWidth="1"/>
    <col min="11787" max="11787" width="18.28515625" style="30" customWidth="1"/>
    <col min="11788" max="11788" width="15.5703125" style="30" customWidth="1"/>
    <col min="11789" max="11789" width="13.5703125" style="30" customWidth="1"/>
    <col min="11790" max="12032" width="9.140625" style="30"/>
    <col min="12033" max="12033" width="51" style="30" customWidth="1"/>
    <col min="12034" max="12034" width="15.5703125" style="30" customWidth="1"/>
    <col min="12035" max="12035" width="9.28515625" style="30" bestFit="1" customWidth="1"/>
    <col min="12036" max="12036" width="10.28515625" style="30" customWidth="1"/>
    <col min="12037" max="12037" width="10.7109375" style="30" bestFit="1" customWidth="1"/>
    <col min="12038" max="12038" width="14.42578125" style="30" customWidth="1"/>
    <col min="12039" max="12039" width="14.7109375" style="30" customWidth="1"/>
    <col min="12040" max="12040" width="9.28515625" style="30" bestFit="1" customWidth="1"/>
    <col min="12041" max="12041" width="14.7109375" style="30" bestFit="1" customWidth="1"/>
    <col min="12042" max="12042" width="14.7109375" style="30" customWidth="1"/>
    <col min="12043" max="12043" width="18.28515625" style="30" customWidth="1"/>
    <col min="12044" max="12044" width="15.5703125" style="30" customWidth="1"/>
    <col min="12045" max="12045" width="13.5703125" style="30" customWidth="1"/>
    <col min="12046" max="12288" width="9.140625" style="30"/>
    <col min="12289" max="12289" width="51" style="30" customWidth="1"/>
    <col min="12290" max="12290" width="15.5703125" style="30" customWidth="1"/>
    <col min="12291" max="12291" width="9.28515625" style="30" bestFit="1" customWidth="1"/>
    <col min="12292" max="12292" width="10.28515625" style="30" customWidth="1"/>
    <col min="12293" max="12293" width="10.7109375" style="30" bestFit="1" customWidth="1"/>
    <col min="12294" max="12294" width="14.42578125" style="30" customWidth="1"/>
    <col min="12295" max="12295" width="14.7109375" style="30" customWidth="1"/>
    <col min="12296" max="12296" width="9.28515625" style="30" bestFit="1" customWidth="1"/>
    <col min="12297" max="12297" width="14.7109375" style="30" bestFit="1" customWidth="1"/>
    <col min="12298" max="12298" width="14.7109375" style="30" customWidth="1"/>
    <col min="12299" max="12299" width="18.28515625" style="30" customWidth="1"/>
    <col min="12300" max="12300" width="15.5703125" style="30" customWidth="1"/>
    <col min="12301" max="12301" width="13.5703125" style="30" customWidth="1"/>
    <col min="12302" max="12544" width="9.140625" style="30"/>
    <col min="12545" max="12545" width="51" style="30" customWidth="1"/>
    <col min="12546" max="12546" width="15.5703125" style="30" customWidth="1"/>
    <col min="12547" max="12547" width="9.28515625" style="30" bestFit="1" customWidth="1"/>
    <col min="12548" max="12548" width="10.28515625" style="30" customWidth="1"/>
    <col min="12549" max="12549" width="10.7109375" style="30" bestFit="1" customWidth="1"/>
    <col min="12550" max="12550" width="14.42578125" style="30" customWidth="1"/>
    <col min="12551" max="12551" width="14.7109375" style="30" customWidth="1"/>
    <col min="12552" max="12552" width="9.28515625" style="30" bestFit="1" customWidth="1"/>
    <col min="12553" max="12553" width="14.7109375" style="30" bestFit="1" customWidth="1"/>
    <col min="12554" max="12554" width="14.7109375" style="30" customWidth="1"/>
    <col min="12555" max="12555" width="18.28515625" style="30" customWidth="1"/>
    <col min="12556" max="12556" width="15.5703125" style="30" customWidth="1"/>
    <col min="12557" max="12557" width="13.5703125" style="30" customWidth="1"/>
    <col min="12558" max="12800" width="9.140625" style="30"/>
    <col min="12801" max="12801" width="51" style="30" customWidth="1"/>
    <col min="12802" max="12802" width="15.5703125" style="30" customWidth="1"/>
    <col min="12803" max="12803" width="9.28515625" style="30" bestFit="1" customWidth="1"/>
    <col min="12804" max="12804" width="10.28515625" style="30" customWidth="1"/>
    <col min="12805" max="12805" width="10.7109375" style="30" bestFit="1" customWidth="1"/>
    <col min="12806" max="12806" width="14.42578125" style="30" customWidth="1"/>
    <col min="12807" max="12807" width="14.7109375" style="30" customWidth="1"/>
    <col min="12808" max="12808" width="9.28515625" style="30" bestFit="1" customWidth="1"/>
    <col min="12809" max="12809" width="14.7109375" style="30" bestFit="1" customWidth="1"/>
    <col min="12810" max="12810" width="14.7109375" style="30" customWidth="1"/>
    <col min="12811" max="12811" width="18.28515625" style="30" customWidth="1"/>
    <col min="12812" max="12812" width="15.5703125" style="30" customWidth="1"/>
    <col min="12813" max="12813" width="13.5703125" style="30" customWidth="1"/>
    <col min="12814" max="13056" width="9.140625" style="30"/>
    <col min="13057" max="13057" width="51" style="30" customWidth="1"/>
    <col min="13058" max="13058" width="15.5703125" style="30" customWidth="1"/>
    <col min="13059" max="13059" width="9.28515625" style="30" bestFit="1" customWidth="1"/>
    <col min="13060" max="13060" width="10.28515625" style="30" customWidth="1"/>
    <col min="13061" max="13061" width="10.7109375" style="30" bestFit="1" customWidth="1"/>
    <col min="13062" max="13062" width="14.42578125" style="30" customWidth="1"/>
    <col min="13063" max="13063" width="14.7109375" style="30" customWidth="1"/>
    <col min="13064" max="13064" width="9.28515625" style="30" bestFit="1" customWidth="1"/>
    <col min="13065" max="13065" width="14.7109375" style="30" bestFit="1" customWidth="1"/>
    <col min="13066" max="13066" width="14.7109375" style="30" customWidth="1"/>
    <col min="13067" max="13067" width="18.28515625" style="30" customWidth="1"/>
    <col min="13068" max="13068" width="15.5703125" style="30" customWidth="1"/>
    <col min="13069" max="13069" width="13.5703125" style="30" customWidth="1"/>
    <col min="13070" max="13312" width="9.140625" style="30"/>
    <col min="13313" max="13313" width="51" style="30" customWidth="1"/>
    <col min="13314" max="13314" width="15.5703125" style="30" customWidth="1"/>
    <col min="13315" max="13315" width="9.28515625" style="30" bestFit="1" customWidth="1"/>
    <col min="13316" max="13316" width="10.28515625" style="30" customWidth="1"/>
    <col min="13317" max="13317" width="10.7109375" style="30" bestFit="1" customWidth="1"/>
    <col min="13318" max="13318" width="14.42578125" style="30" customWidth="1"/>
    <col min="13319" max="13319" width="14.7109375" style="30" customWidth="1"/>
    <col min="13320" max="13320" width="9.28515625" style="30" bestFit="1" customWidth="1"/>
    <col min="13321" max="13321" width="14.7109375" style="30" bestFit="1" customWidth="1"/>
    <col min="13322" max="13322" width="14.7109375" style="30" customWidth="1"/>
    <col min="13323" max="13323" width="18.28515625" style="30" customWidth="1"/>
    <col min="13324" max="13324" width="15.5703125" style="30" customWidth="1"/>
    <col min="13325" max="13325" width="13.5703125" style="30" customWidth="1"/>
    <col min="13326" max="13568" width="9.140625" style="30"/>
    <col min="13569" max="13569" width="51" style="30" customWidth="1"/>
    <col min="13570" max="13570" width="15.5703125" style="30" customWidth="1"/>
    <col min="13571" max="13571" width="9.28515625" style="30" bestFit="1" customWidth="1"/>
    <col min="13572" max="13572" width="10.28515625" style="30" customWidth="1"/>
    <col min="13573" max="13573" width="10.7109375" style="30" bestFit="1" customWidth="1"/>
    <col min="13574" max="13574" width="14.42578125" style="30" customWidth="1"/>
    <col min="13575" max="13575" width="14.7109375" style="30" customWidth="1"/>
    <col min="13576" max="13576" width="9.28515625" style="30" bestFit="1" customWidth="1"/>
    <col min="13577" max="13577" width="14.7109375" style="30" bestFit="1" customWidth="1"/>
    <col min="13578" max="13578" width="14.7109375" style="30" customWidth="1"/>
    <col min="13579" max="13579" width="18.28515625" style="30" customWidth="1"/>
    <col min="13580" max="13580" width="15.5703125" style="30" customWidth="1"/>
    <col min="13581" max="13581" width="13.5703125" style="30" customWidth="1"/>
    <col min="13582" max="13824" width="9.140625" style="30"/>
    <col min="13825" max="13825" width="51" style="30" customWidth="1"/>
    <col min="13826" max="13826" width="15.5703125" style="30" customWidth="1"/>
    <col min="13827" max="13827" width="9.28515625" style="30" bestFit="1" customWidth="1"/>
    <col min="13828" max="13828" width="10.28515625" style="30" customWidth="1"/>
    <col min="13829" max="13829" width="10.7109375" style="30" bestFit="1" customWidth="1"/>
    <col min="13830" max="13830" width="14.42578125" style="30" customWidth="1"/>
    <col min="13831" max="13831" width="14.7109375" style="30" customWidth="1"/>
    <col min="13832" max="13832" width="9.28515625" style="30" bestFit="1" customWidth="1"/>
    <col min="13833" max="13833" width="14.7109375" style="30" bestFit="1" customWidth="1"/>
    <col min="13834" max="13834" width="14.7109375" style="30" customWidth="1"/>
    <col min="13835" max="13835" width="18.28515625" style="30" customWidth="1"/>
    <col min="13836" max="13836" width="15.5703125" style="30" customWidth="1"/>
    <col min="13837" max="13837" width="13.5703125" style="30" customWidth="1"/>
    <col min="13838" max="14080" width="9.140625" style="30"/>
    <col min="14081" max="14081" width="51" style="30" customWidth="1"/>
    <col min="14082" max="14082" width="15.5703125" style="30" customWidth="1"/>
    <col min="14083" max="14083" width="9.28515625" style="30" bestFit="1" customWidth="1"/>
    <col min="14084" max="14084" width="10.28515625" style="30" customWidth="1"/>
    <col min="14085" max="14085" width="10.7109375" style="30" bestFit="1" customWidth="1"/>
    <col min="14086" max="14086" width="14.42578125" style="30" customWidth="1"/>
    <col min="14087" max="14087" width="14.7109375" style="30" customWidth="1"/>
    <col min="14088" max="14088" width="9.28515625" style="30" bestFit="1" customWidth="1"/>
    <col min="14089" max="14089" width="14.7109375" style="30" bestFit="1" customWidth="1"/>
    <col min="14090" max="14090" width="14.7109375" style="30" customWidth="1"/>
    <col min="14091" max="14091" width="18.28515625" style="30" customWidth="1"/>
    <col min="14092" max="14092" width="15.5703125" style="30" customWidth="1"/>
    <col min="14093" max="14093" width="13.5703125" style="30" customWidth="1"/>
    <col min="14094" max="14336" width="9.140625" style="30"/>
    <col min="14337" max="14337" width="51" style="30" customWidth="1"/>
    <col min="14338" max="14338" width="15.5703125" style="30" customWidth="1"/>
    <col min="14339" max="14339" width="9.28515625" style="30" bestFit="1" customWidth="1"/>
    <col min="14340" max="14340" width="10.28515625" style="30" customWidth="1"/>
    <col min="14341" max="14341" width="10.7109375" style="30" bestFit="1" customWidth="1"/>
    <col min="14342" max="14342" width="14.42578125" style="30" customWidth="1"/>
    <col min="14343" max="14343" width="14.7109375" style="30" customWidth="1"/>
    <col min="14344" max="14344" width="9.28515625" style="30" bestFit="1" customWidth="1"/>
    <col min="14345" max="14345" width="14.7109375" style="30" bestFit="1" customWidth="1"/>
    <col min="14346" max="14346" width="14.7109375" style="30" customWidth="1"/>
    <col min="14347" max="14347" width="18.28515625" style="30" customWidth="1"/>
    <col min="14348" max="14348" width="15.5703125" style="30" customWidth="1"/>
    <col min="14349" max="14349" width="13.5703125" style="30" customWidth="1"/>
    <col min="14350" max="14592" width="9.140625" style="30"/>
    <col min="14593" max="14593" width="51" style="30" customWidth="1"/>
    <col min="14594" max="14594" width="15.5703125" style="30" customWidth="1"/>
    <col min="14595" max="14595" width="9.28515625" style="30" bestFit="1" customWidth="1"/>
    <col min="14596" max="14596" width="10.28515625" style="30" customWidth="1"/>
    <col min="14597" max="14597" width="10.7109375" style="30" bestFit="1" customWidth="1"/>
    <col min="14598" max="14598" width="14.42578125" style="30" customWidth="1"/>
    <col min="14599" max="14599" width="14.7109375" style="30" customWidth="1"/>
    <col min="14600" max="14600" width="9.28515625" style="30" bestFit="1" customWidth="1"/>
    <col min="14601" max="14601" width="14.7109375" style="30" bestFit="1" customWidth="1"/>
    <col min="14602" max="14602" width="14.7109375" style="30" customWidth="1"/>
    <col min="14603" max="14603" width="18.28515625" style="30" customWidth="1"/>
    <col min="14604" max="14604" width="15.5703125" style="30" customWidth="1"/>
    <col min="14605" max="14605" width="13.5703125" style="30" customWidth="1"/>
    <col min="14606" max="14848" width="9.140625" style="30"/>
    <col min="14849" max="14849" width="51" style="30" customWidth="1"/>
    <col min="14850" max="14850" width="15.5703125" style="30" customWidth="1"/>
    <col min="14851" max="14851" width="9.28515625" style="30" bestFit="1" customWidth="1"/>
    <col min="14852" max="14852" width="10.28515625" style="30" customWidth="1"/>
    <col min="14853" max="14853" width="10.7109375" style="30" bestFit="1" customWidth="1"/>
    <col min="14854" max="14854" width="14.42578125" style="30" customWidth="1"/>
    <col min="14855" max="14855" width="14.7109375" style="30" customWidth="1"/>
    <col min="14856" max="14856" width="9.28515625" style="30" bestFit="1" customWidth="1"/>
    <col min="14857" max="14857" width="14.7109375" style="30" bestFit="1" customWidth="1"/>
    <col min="14858" max="14858" width="14.7109375" style="30" customWidth="1"/>
    <col min="14859" max="14859" width="18.28515625" style="30" customWidth="1"/>
    <col min="14860" max="14860" width="15.5703125" style="30" customWidth="1"/>
    <col min="14861" max="14861" width="13.5703125" style="30" customWidth="1"/>
    <col min="14862" max="15104" width="9.140625" style="30"/>
    <col min="15105" max="15105" width="51" style="30" customWidth="1"/>
    <col min="15106" max="15106" width="15.5703125" style="30" customWidth="1"/>
    <col min="15107" max="15107" width="9.28515625" style="30" bestFit="1" customWidth="1"/>
    <col min="15108" max="15108" width="10.28515625" style="30" customWidth="1"/>
    <col min="15109" max="15109" width="10.7109375" style="30" bestFit="1" customWidth="1"/>
    <col min="15110" max="15110" width="14.42578125" style="30" customWidth="1"/>
    <col min="15111" max="15111" width="14.7109375" style="30" customWidth="1"/>
    <col min="15112" max="15112" width="9.28515625" style="30" bestFit="1" customWidth="1"/>
    <col min="15113" max="15113" width="14.7109375" style="30" bestFit="1" customWidth="1"/>
    <col min="15114" max="15114" width="14.7109375" style="30" customWidth="1"/>
    <col min="15115" max="15115" width="18.28515625" style="30" customWidth="1"/>
    <col min="15116" max="15116" width="15.5703125" style="30" customWidth="1"/>
    <col min="15117" max="15117" width="13.5703125" style="30" customWidth="1"/>
    <col min="15118" max="15360" width="9.140625" style="30"/>
    <col min="15361" max="15361" width="51" style="30" customWidth="1"/>
    <col min="15362" max="15362" width="15.5703125" style="30" customWidth="1"/>
    <col min="15363" max="15363" width="9.28515625" style="30" bestFit="1" customWidth="1"/>
    <col min="15364" max="15364" width="10.28515625" style="30" customWidth="1"/>
    <col min="15365" max="15365" width="10.7109375" style="30" bestFit="1" customWidth="1"/>
    <col min="15366" max="15366" width="14.42578125" style="30" customWidth="1"/>
    <col min="15367" max="15367" width="14.7109375" style="30" customWidth="1"/>
    <col min="15368" max="15368" width="9.28515625" style="30" bestFit="1" customWidth="1"/>
    <col min="15369" max="15369" width="14.7109375" style="30" bestFit="1" customWidth="1"/>
    <col min="15370" max="15370" width="14.7109375" style="30" customWidth="1"/>
    <col min="15371" max="15371" width="18.28515625" style="30" customWidth="1"/>
    <col min="15372" max="15372" width="15.5703125" style="30" customWidth="1"/>
    <col min="15373" max="15373" width="13.5703125" style="30" customWidth="1"/>
    <col min="15374" max="15616" width="9.140625" style="30"/>
    <col min="15617" max="15617" width="51" style="30" customWidth="1"/>
    <col min="15618" max="15618" width="15.5703125" style="30" customWidth="1"/>
    <col min="15619" max="15619" width="9.28515625" style="30" bestFit="1" customWidth="1"/>
    <col min="15620" max="15620" width="10.28515625" style="30" customWidth="1"/>
    <col min="15621" max="15621" width="10.7109375" style="30" bestFit="1" customWidth="1"/>
    <col min="15622" max="15622" width="14.42578125" style="30" customWidth="1"/>
    <col min="15623" max="15623" width="14.7109375" style="30" customWidth="1"/>
    <col min="15624" max="15624" width="9.28515625" style="30" bestFit="1" customWidth="1"/>
    <col min="15625" max="15625" width="14.7109375" style="30" bestFit="1" customWidth="1"/>
    <col min="15626" max="15626" width="14.7109375" style="30" customWidth="1"/>
    <col min="15627" max="15627" width="18.28515625" style="30" customWidth="1"/>
    <col min="15628" max="15628" width="15.5703125" style="30" customWidth="1"/>
    <col min="15629" max="15629" width="13.5703125" style="30" customWidth="1"/>
    <col min="15630" max="15872" width="9.140625" style="30"/>
    <col min="15873" max="15873" width="51" style="30" customWidth="1"/>
    <col min="15874" max="15874" width="15.5703125" style="30" customWidth="1"/>
    <col min="15875" max="15875" width="9.28515625" style="30" bestFit="1" customWidth="1"/>
    <col min="15876" max="15876" width="10.28515625" style="30" customWidth="1"/>
    <col min="15877" max="15877" width="10.7109375" style="30" bestFit="1" customWidth="1"/>
    <col min="15878" max="15878" width="14.42578125" style="30" customWidth="1"/>
    <col min="15879" max="15879" width="14.7109375" style="30" customWidth="1"/>
    <col min="15880" max="15880" width="9.28515625" style="30" bestFit="1" customWidth="1"/>
    <col min="15881" max="15881" width="14.7109375" style="30" bestFit="1" customWidth="1"/>
    <col min="15882" max="15882" width="14.7109375" style="30" customWidth="1"/>
    <col min="15883" max="15883" width="18.28515625" style="30" customWidth="1"/>
    <col min="15884" max="15884" width="15.5703125" style="30" customWidth="1"/>
    <col min="15885" max="15885" width="13.5703125" style="30" customWidth="1"/>
    <col min="15886" max="16128" width="9.140625" style="30"/>
    <col min="16129" max="16129" width="51" style="30" customWidth="1"/>
    <col min="16130" max="16130" width="15.5703125" style="30" customWidth="1"/>
    <col min="16131" max="16131" width="9.28515625" style="30" bestFit="1" customWidth="1"/>
    <col min="16132" max="16132" width="10.28515625" style="30" customWidth="1"/>
    <col min="16133" max="16133" width="10.7109375" style="30" bestFit="1" customWidth="1"/>
    <col min="16134" max="16134" width="14.42578125" style="30" customWidth="1"/>
    <col min="16135" max="16135" width="14.7109375" style="30" customWidth="1"/>
    <col min="16136" max="16136" width="9.28515625" style="30" bestFit="1" customWidth="1"/>
    <col min="16137" max="16137" width="14.7109375" style="30" bestFit="1" customWidth="1"/>
    <col min="16138" max="16138" width="14.7109375" style="30" customWidth="1"/>
    <col min="16139" max="16139" width="18.28515625" style="30" customWidth="1"/>
    <col min="16140" max="16140" width="15.5703125" style="30" customWidth="1"/>
    <col min="16141" max="16141" width="13.5703125" style="30" customWidth="1"/>
    <col min="16142" max="16384" width="9.140625" style="30"/>
  </cols>
  <sheetData>
    <row r="1" spans="1:256" ht="39" customHeight="1" x14ac:dyDescent="0.25">
      <c r="A1" s="108" t="s">
        <v>111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</row>
    <row r="2" spans="1:256" ht="38.450000000000003" customHeight="1" x14ac:dyDescent="0.25">
      <c r="A2" s="31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256" x14ac:dyDescent="0.25">
      <c r="A3" s="110" t="s">
        <v>49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256" ht="16.5" thickBot="1" x14ac:dyDescent="0.3">
      <c r="A4" s="111" t="s">
        <v>50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45.75" thickBot="1" x14ac:dyDescent="0.3">
      <c r="A5" s="32" t="s">
        <v>51</v>
      </c>
      <c r="B5" s="113" t="s">
        <v>52</v>
      </c>
      <c r="C5" s="114"/>
      <c r="D5" s="33" t="s">
        <v>53</v>
      </c>
      <c r="E5" s="33" t="s">
        <v>54</v>
      </c>
      <c r="F5" s="33" t="s">
        <v>3</v>
      </c>
      <c r="G5" s="33" t="s">
        <v>55</v>
      </c>
      <c r="H5" s="33" t="s">
        <v>56</v>
      </c>
      <c r="I5" s="33" t="s">
        <v>57</v>
      </c>
      <c r="J5" s="33" t="s">
        <v>58</v>
      </c>
      <c r="K5" s="34" t="s">
        <v>59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60.75" thickBot="1" x14ac:dyDescent="0.3">
      <c r="A6" s="142" t="s">
        <v>103</v>
      </c>
      <c r="B6" s="143"/>
      <c r="C6" s="144"/>
      <c r="D6" s="145"/>
      <c r="E6" s="146" t="s">
        <v>60</v>
      </c>
      <c r="F6" s="146">
        <v>2</v>
      </c>
      <c r="G6" s="147"/>
      <c r="H6" s="148"/>
      <c r="I6" s="149">
        <f>G6+(G6*H6)</f>
        <v>0</v>
      </c>
      <c r="J6" s="150">
        <f>F6*G6</f>
        <v>0</v>
      </c>
      <c r="K6" s="151">
        <f>F6*I6</f>
        <v>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x14ac:dyDescent="0.25">
      <c r="A7" s="1"/>
      <c r="B7" s="1"/>
      <c r="C7" s="1"/>
      <c r="D7" s="1"/>
      <c r="E7" s="44"/>
      <c r="F7" s="44"/>
      <c r="G7" s="45"/>
      <c r="H7" s="46"/>
      <c r="I7" s="45"/>
      <c r="J7" s="47"/>
      <c r="K7" s="47"/>
    </row>
    <row r="8" spans="1:256" ht="16.5" thickBot="1" x14ac:dyDescent="0.3">
      <c r="A8" s="115" t="s">
        <v>61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ht="45.75" thickBot="1" x14ac:dyDescent="0.3">
      <c r="A9" s="153" t="s">
        <v>102</v>
      </c>
      <c r="B9" s="154"/>
      <c r="C9" s="114"/>
      <c r="D9" s="33" t="s">
        <v>62</v>
      </c>
      <c r="E9" s="33" t="s">
        <v>63</v>
      </c>
      <c r="F9" s="33" t="s">
        <v>64</v>
      </c>
      <c r="G9" s="33" t="s">
        <v>65</v>
      </c>
      <c r="H9" s="33" t="s">
        <v>56</v>
      </c>
      <c r="I9" s="33" t="s">
        <v>57</v>
      </c>
      <c r="J9" s="33" t="s">
        <v>58</v>
      </c>
      <c r="K9" s="34" t="s">
        <v>59</v>
      </c>
    </row>
    <row r="10" spans="1:256" ht="15.6" customHeight="1" x14ac:dyDescent="0.25">
      <c r="A10" s="157" t="s">
        <v>66</v>
      </c>
      <c r="B10" s="157"/>
      <c r="C10" s="152" t="s">
        <v>67</v>
      </c>
      <c r="D10" s="69"/>
      <c r="E10" s="69">
        <f>D10*4</f>
        <v>0</v>
      </c>
      <c r="F10" s="67"/>
      <c r="G10" s="67"/>
      <c r="H10" s="68"/>
      <c r="I10" s="35">
        <f>F10+G10+(F10*H10+G10*H10)</f>
        <v>0</v>
      </c>
      <c r="J10" s="36">
        <f>E10*(F10+G10)</f>
        <v>0</v>
      </c>
      <c r="K10" s="37">
        <f>E10*I10</f>
        <v>0</v>
      </c>
    </row>
    <row r="11" spans="1:256" ht="15.6" customHeight="1" x14ac:dyDescent="0.25">
      <c r="A11" s="116"/>
      <c r="B11" s="116"/>
      <c r="C11" s="48" t="s">
        <v>68</v>
      </c>
      <c r="D11" s="70"/>
      <c r="E11" s="70">
        <f>D11*4</f>
        <v>0</v>
      </c>
      <c r="F11" s="71"/>
      <c r="G11" s="71"/>
      <c r="H11" s="72"/>
      <c r="I11" s="38">
        <f>F11+G11+(F11*H11+G11*H11)</f>
        <v>0</v>
      </c>
      <c r="J11" s="39">
        <f>E11*(F11+G11)</f>
        <v>0</v>
      </c>
      <c r="K11" s="40">
        <f>E11*I11</f>
        <v>0</v>
      </c>
    </row>
    <row r="12" spans="1:256" ht="34.15" customHeight="1" x14ac:dyDescent="0.25">
      <c r="A12" s="116"/>
      <c r="B12" s="116"/>
      <c r="C12" s="116" t="s">
        <v>69</v>
      </c>
      <c r="D12" s="116"/>
      <c r="E12" s="116"/>
      <c r="F12" s="116"/>
      <c r="G12" s="116"/>
      <c r="H12" s="116"/>
      <c r="I12" s="116"/>
      <c r="J12" s="116"/>
      <c r="K12" s="117"/>
    </row>
    <row r="13" spans="1:256" ht="34.15" customHeight="1" thickBot="1" x14ac:dyDescent="0.3">
      <c r="A13" s="118"/>
      <c r="B13" s="118"/>
      <c r="C13" s="118" t="s">
        <v>70</v>
      </c>
      <c r="D13" s="118"/>
      <c r="E13" s="118"/>
      <c r="F13" s="118"/>
      <c r="G13" s="118"/>
      <c r="H13" s="118"/>
      <c r="I13" s="118"/>
      <c r="J13" s="118"/>
      <c r="K13" s="119"/>
    </row>
    <row r="14" spans="1:256" x14ac:dyDescent="0.25">
      <c r="A14" s="155" t="s">
        <v>71</v>
      </c>
      <c r="B14" s="156"/>
      <c r="C14" s="97"/>
      <c r="D14" s="97">
        <v>3</v>
      </c>
      <c r="E14" s="97">
        <f>D14*4</f>
        <v>12</v>
      </c>
      <c r="F14" s="138"/>
      <c r="G14" s="73"/>
      <c r="H14" s="74"/>
      <c r="I14" s="49">
        <f>G14+F14+(F14*H14+G14*H14)</f>
        <v>0</v>
      </c>
      <c r="J14" s="50">
        <f>E14*(F14+G14)</f>
        <v>0</v>
      </c>
      <c r="K14" s="51">
        <f>F14*I14</f>
        <v>0</v>
      </c>
    </row>
    <row r="15" spans="1:256" ht="16.5" thickBot="1" x14ac:dyDescent="0.3">
      <c r="A15" s="140" t="s">
        <v>72</v>
      </c>
      <c r="B15" s="141"/>
      <c r="C15" s="98"/>
      <c r="D15" s="98">
        <v>6</v>
      </c>
      <c r="E15" s="98">
        <f>D15*4</f>
        <v>24</v>
      </c>
      <c r="F15" s="139"/>
      <c r="G15" s="75"/>
      <c r="H15" s="76"/>
      <c r="I15" s="41">
        <f>G15+F15+(F15*H15+G15*H15)</f>
        <v>0</v>
      </c>
      <c r="J15" s="42">
        <f>E15*(F15+G15)</f>
        <v>0</v>
      </c>
      <c r="K15" s="43">
        <f>F15*I15</f>
        <v>0</v>
      </c>
    </row>
    <row r="16" spans="1:256" x14ac:dyDescent="0.25">
      <c r="A16" s="52"/>
      <c r="B16" s="52"/>
      <c r="C16" s="52"/>
      <c r="D16" s="52"/>
      <c r="E16" s="25"/>
      <c r="F16" s="25"/>
      <c r="G16" s="53"/>
      <c r="H16" s="53"/>
      <c r="I16" s="53"/>
      <c r="J16" s="53"/>
      <c r="K16" s="53"/>
    </row>
    <row r="17" spans="1:11" ht="31.9" customHeight="1" x14ac:dyDescent="0.25">
      <c r="A17" s="120" t="s">
        <v>51</v>
      </c>
      <c r="B17" s="121"/>
      <c r="C17" s="121"/>
      <c r="D17" s="121"/>
      <c r="E17" s="121"/>
      <c r="F17" s="121"/>
      <c r="G17" s="121"/>
      <c r="H17" s="122"/>
      <c r="I17" s="123" t="s">
        <v>73</v>
      </c>
      <c r="J17" s="124"/>
      <c r="K17" s="25"/>
    </row>
    <row r="18" spans="1:11" x14ac:dyDescent="0.25">
      <c r="A18" s="132" t="s">
        <v>74</v>
      </c>
      <c r="B18" s="133"/>
      <c r="C18" s="133"/>
      <c r="D18" s="133"/>
      <c r="E18" s="133"/>
      <c r="F18" s="133"/>
      <c r="G18" s="133"/>
      <c r="H18" s="134"/>
      <c r="I18" s="135">
        <f>J6</f>
        <v>0</v>
      </c>
      <c r="J18" s="136"/>
      <c r="K18" s="25"/>
    </row>
    <row r="19" spans="1:11" x14ac:dyDescent="0.25">
      <c r="A19" s="132" t="s">
        <v>61</v>
      </c>
      <c r="B19" s="133"/>
      <c r="C19" s="133"/>
      <c r="D19" s="133"/>
      <c r="E19" s="133"/>
      <c r="F19" s="133"/>
      <c r="G19" s="133"/>
      <c r="H19" s="134"/>
      <c r="I19" s="137">
        <f>J10+J11+J14+J15</f>
        <v>0</v>
      </c>
      <c r="J19" s="137"/>
      <c r="K19" s="25"/>
    </row>
    <row r="20" spans="1:11" ht="16.5" thickBot="1" x14ac:dyDescent="0.3">
      <c r="A20" s="132" t="s">
        <v>75</v>
      </c>
      <c r="B20" s="133"/>
      <c r="C20" s="133"/>
      <c r="D20" s="133"/>
      <c r="E20" s="133"/>
      <c r="F20" s="133"/>
      <c r="G20" s="133"/>
      <c r="H20" s="134"/>
      <c r="I20" s="137">
        <f>'Originální spotřební materiál'!J12</f>
        <v>0</v>
      </c>
      <c r="J20" s="137"/>
      <c r="K20" s="25"/>
    </row>
    <row r="21" spans="1:11" ht="16.5" thickBot="1" x14ac:dyDescent="0.3">
      <c r="A21" s="125" t="s">
        <v>76</v>
      </c>
      <c r="B21" s="126"/>
      <c r="C21" s="126"/>
      <c r="D21" s="126"/>
      <c r="E21" s="126"/>
      <c r="F21" s="126"/>
      <c r="G21" s="126"/>
      <c r="H21" s="127"/>
      <c r="I21" s="128">
        <f>SUM(I18:J20)</f>
        <v>0</v>
      </c>
      <c r="J21" s="129"/>
      <c r="K21" s="25"/>
    </row>
    <row r="22" spans="1:11" x14ac:dyDescent="0.25">
      <c r="A22" s="54"/>
      <c r="B22" s="54"/>
      <c r="C22" s="54"/>
      <c r="D22" s="54"/>
      <c r="E22" s="54"/>
      <c r="F22" s="54"/>
      <c r="G22" s="54"/>
      <c r="H22" s="54"/>
      <c r="I22" s="55"/>
      <c r="J22" s="55"/>
      <c r="K22" s="25"/>
    </row>
    <row r="23" spans="1:11" x14ac:dyDescent="0.25">
      <c r="A23" s="130" t="s">
        <v>77</v>
      </c>
      <c r="B23" s="130"/>
      <c r="C23" s="130"/>
      <c r="D23" s="130"/>
      <c r="E23" s="130"/>
      <c r="F23" s="130"/>
      <c r="G23" s="130"/>
      <c r="H23" s="130"/>
      <c r="I23" s="130"/>
      <c r="J23" s="130"/>
    </row>
    <row r="24" spans="1:11" x14ac:dyDescent="0.25">
      <c r="A24" s="131" t="s">
        <v>78</v>
      </c>
      <c r="B24" s="131"/>
      <c r="C24" s="131"/>
      <c r="D24" s="131"/>
      <c r="E24" s="131"/>
      <c r="F24" s="131"/>
      <c r="G24" s="131"/>
      <c r="H24" s="131"/>
      <c r="I24" s="131"/>
      <c r="J24" s="131"/>
    </row>
  </sheetData>
  <mergeCells count="25">
    <mergeCell ref="A14:B14"/>
    <mergeCell ref="A15:B15"/>
    <mergeCell ref="A24:J24"/>
    <mergeCell ref="A18:H18"/>
    <mergeCell ref="I18:J18"/>
    <mergeCell ref="A19:H19"/>
    <mergeCell ref="I19:J19"/>
    <mergeCell ref="A20:H20"/>
    <mergeCell ref="I20:J20"/>
    <mergeCell ref="A17:H17"/>
    <mergeCell ref="I17:J17"/>
    <mergeCell ref="A21:H21"/>
    <mergeCell ref="I21:J21"/>
    <mergeCell ref="A23:J23"/>
    <mergeCell ref="A8:K8"/>
    <mergeCell ref="A9:C9"/>
    <mergeCell ref="C12:K12"/>
    <mergeCell ref="C13:K13"/>
    <mergeCell ref="A10:B13"/>
    <mergeCell ref="B6:C6"/>
    <mergeCell ref="A1:K1"/>
    <mergeCell ref="B2:K2"/>
    <mergeCell ref="A3:K3"/>
    <mergeCell ref="A4:K4"/>
    <mergeCell ref="B5:C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Technická specifikace</vt:lpstr>
      <vt:lpstr>Originální spotřební materiál</vt:lpstr>
      <vt:lpstr>Nabídková cena</vt:lpstr>
      <vt:lpstr>'Technická specifikace'!Oblast_tisku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KOCICHOVÁ Tereza</dc:creator>
  <cp:lastModifiedBy>KOCICHOVÁ Tereza</cp:lastModifiedBy>
  <dcterms:created xsi:type="dcterms:W3CDTF">2025-03-13T07:42:47Z</dcterms:created>
  <dcterms:modified xsi:type="dcterms:W3CDTF">2025-04-03T13:44:58Z</dcterms:modified>
</cp:coreProperties>
</file>