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A43DF1B3-6AAE-4C53-AD89-549B2206750F}" xr6:coauthVersionLast="36" xr6:coauthVersionMax="36" xr10:uidLastSave="{00000000-0000-0000-0000-000000000000}"/>
  <bookViews>
    <workbookView xWindow="0" yWindow="0" windowWidth="27975" windowHeight="8640" xr2:uid="{D364DBB7-D2F7-455B-952D-485492B1CAF5}"/>
  </bookViews>
  <sheets>
    <sheet name="část II" sheetId="4" r:id="rId1"/>
    <sheet name="cenová nabídk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9" i="6"/>
  <c r="B8" i="6"/>
  <c r="B7" i="6"/>
  <c r="B6" i="6"/>
  <c r="B5" i="6"/>
  <c r="B4" i="6"/>
  <c r="I4" i="6"/>
  <c r="B11" i="6" l="1"/>
  <c r="K4" i="6" s="1"/>
  <c r="J4" i="6"/>
  <c r="M4" i="6" l="1"/>
  <c r="L4" i="6"/>
</calcChain>
</file>

<file path=xl/sharedStrings.xml><?xml version="1.0" encoding="utf-8"?>
<sst xmlns="http://schemas.openxmlformats.org/spreadsheetml/2006/main" count="64" uniqueCount="62">
  <si>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</si>
  <si>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</si>
  <si>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</si>
  <si>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</si>
  <si>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</si>
  <si>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</si>
  <si>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Při používání se rukavice nevytahují, nezvětšují a uvnitř se netvoří žmolky</t>
  </si>
  <si>
    <t>Vnější povrch hladký s povrchovou mikrotexturou umožňuje bezpečné uchopení a manipulaci s nástroji v suchém i vlhkém prostředí</t>
  </si>
  <si>
    <t>S  pudrem (prášek z kukuřičného škrobu)</t>
  </si>
  <si>
    <t>Zboží splňuje: ANO/NE/popis</t>
  </si>
  <si>
    <t>"Dodávky operačních sterilních rukavic"</t>
  </si>
  <si>
    <r>
      <t>Síla materiálu v oblasti dlaně (tj. vrstva/y tvořící materiál rukavice v oblasti dlaně) min.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0,19 mm</t>
    </r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</si>
  <si>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</si>
  <si>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</si>
  <si>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s pudrem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</si>
  <si>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</si>
  <si>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</si>
  <si>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</si>
  <si>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</si>
  <si>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</si>
  <si>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</si>
  <si>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</si>
  <si>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</si>
  <si>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</si>
  <si>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</si>
  <si>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</si>
  <si>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</si>
  <si>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</si>
  <si>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</si>
  <si>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</si>
  <si>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</si>
  <si>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</si>
  <si>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</si>
  <si>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</si>
  <si>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Dostupné ve velikostech:     6;    6,5;     7;     7,5;     8;     8,5   9;</t>
  </si>
  <si>
    <t>Vyrobeny z latexu, s obsahem celkového extrahovatelného latexového proteinu ≤30 μg/g</t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</si>
  <si>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</si>
  <si>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</si>
  <si>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</si>
  <si>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</si>
  <si>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</si>
  <si>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</si>
  <si>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</si>
  <si>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</si>
  <si>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</si>
  <si>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</si>
  <si>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</si>
  <si>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</si>
  <si>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</si>
  <si>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</si>
  <si>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</si>
  <si>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</si>
  <si>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</si>
  <si>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</si>
  <si>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 xml:space="preserve">Úroveň mikrobiální propustnosti -  AQL maximálně 0,65 </t>
  </si>
  <si>
    <t>Příloha č. 4b Technická specifikace - část II.</t>
  </si>
  <si>
    <t>Velikosti</t>
  </si>
  <si>
    <t>CELKEM</t>
  </si>
  <si>
    <t>Při zatížení v provozu nedojde k protržení rukavic</t>
  </si>
  <si>
    <t>Při navlékání nedojde k odtržení manžety a protržení rukavic</t>
  </si>
  <si>
    <t>20.</t>
  </si>
  <si>
    <t>Vnitřní povrch umožňuje snadné navlékání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</si>
</sst>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6" fillId="4" borderId="3" xfId="0" applyFont="1" applyFill="1" applyBorder="1"/>
    <xf numFmtId="0" fontId="6" fillId="4" borderId="6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9" fillId="0" borderId="0" xfId="0" applyNumberFormat="1" applyFont="1" applyFill="1" applyBorder="1"/>
    <xf numFmtId="3" fontId="9" fillId="0" borderId="0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/>
    </xf>
    <xf numFmtId="0" fontId="6" fillId="0" borderId="11" xfId="0" applyFont="1" applyBorder="1"/>
    <xf numFmtId="49" fontId="8" fillId="2" borderId="12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4" borderId="9" xfId="0" applyFont="1" applyFill="1" applyBorder="1"/>
    <xf numFmtId="0" fontId="6" fillId="2" borderId="2" xfId="0" applyFont="1" applyFill="1" applyBorder="1" applyAlignment="1">
      <alignment vertical="center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5" xfId="0" applyNumberForma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4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CB0B4D3-42B2-4C90-8000-5C4379C2DCF5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A947-1CE1-458D-A9A3-862960AAE6A8}">
  <dimension ref="A1:C55"/>
  <sheetViews>
    <sheetView tabSelected="1" topLeftCell="A13" workbookViewId="0">
      <selection activeCell="H8" sqref="H8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55</v>
      </c>
      <c r="B1" s="1"/>
      <c r="C1" s="1"/>
    </row>
    <row r="2" spans="1:3" ht="18.75" x14ac:dyDescent="0.25">
      <c r="A2" s="43" t="s">
        <v>10</v>
      </c>
      <c r="B2" s="43"/>
      <c r="C2" s="43"/>
    </row>
    <row r="3" spans="1:3" x14ac:dyDescent="0.25">
      <c r="A3" s="1" t="s">
        <v>12</v>
      </c>
      <c r="B3" s="1"/>
      <c r="C3" s="1"/>
    </row>
    <row r="4" spans="1:3" x14ac:dyDescent="0.25">
      <c r="A4" s="1"/>
      <c r="B4" s="1"/>
      <c r="C4" s="10" t="s">
        <v>52</v>
      </c>
    </row>
    <row r="5" spans="1:3" ht="99.95" customHeight="1" thickBot="1" x14ac:dyDescent="0.3">
      <c r="A5" s="44" t="s">
        <v>13</v>
      </c>
      <c r="B5" s="45"/>
      <c r="C5" s="45"/>
    </row>
    <row r="6" spans="1:3" ht="39.950000000000003" customHeight="1" thickBot="1" x14ac:dyDescent="0.3">
      <c r="A6" s="32"/>
      <c r="B6" s="33" t="s">
        <v>14</v>
      </c>
      <c r="C6" s="34" t="s">
        <v>9</v>
      </c>
    </row>
    <row r="7" spans="1:3" ht="36" customHeight="1" x14ac:dyDescent="0.25">
      <c r="A7" s="35" t="s">
        <v>15</v>
      </c>
      <c r="B7" s="36" t="s">
        <v>35</v>
      </c>
      <c r="C7" s="37"/>
    </row>
    <row r="8" spans="1:3" ht="36" customHeight="1" x14ac:dyDescent="0.25">
      <c r="A8" s="27" t="s">
        <v>16</v>
      </c>
      <c r="B8" s="28" t="s">
        <v>7</v>
      </c>
      <c r="C8" s="11"/>
    </row>
    <row r="9" spans="1:3" ht="18" customHeight="1" x14ac:dyDescent="0.25">
      <c r="A9" s="27" t="s">
        <v>17</v>
      </c>
      <c r="B9" s="28" t="s">
        <v>61</v>
      </c>
      <c r="C9" s="11"/>
    </row>
    <row r="10" spans="1:3" ht="18" customHeight="1" x14ac:dyDescent="0.25">
      <c r="A10" s="27" t="s">
        <v>18</v>
      </c>
      <c r="B10" s="28" t="s">
        <v>0</v>
      </c>
      <c r="C10" s="11"/>
    </row>
    <row r="11" spans="1:3" ht="18" customHeight="1" x14ac:dyDescent="0.25">
      <c r="A11" s="27" t="s">
        <v>19</v>
      </c>
      <c r="B11" s="28" t="s">
        <v>1</v>
      </c>
      <c r="C11" s="11"/>
    </row>
    <row r="12" spans="1:3" ht="18" customHeight="1" x14ac:dyDescent="0.25">
      <c r="A12" s="27" t="s">
        <v>20</v>
      </c>
      <c r="B12" s="28" t="s">
        <v>8</v>
      </c>
      <c r="C12" s="11"/>
    </row>
    <row r="13" spans="1:3" ht="18" customHeight="1" x14ac:dyDescent="0.25">
      <c r="A13" s="27" t="s">
        <v>21</v>
      </c>
      <c r="B13" s="28" t="s">
        <v>2</v>
      </c>
      <c r="C13" s="11"/>
    </row>
    <row r="14" spans="1:3" ht="36" customHeight="1" x14ac:dyDescent="0.25">
      <c r="A14" s="27" t="s">
        <v>22</v>
      </c>
      <c r="B14" s="28" t="s">
        <v>39</v>
      </c>
      <c r="C14" s="11"/>
    </row>
    <row r="15" spans="1:3" ht="36" customHeight="1" x14ac:dyDescent="0.25">
      <c r="A15" s="27" t="s">
        <v>23</v>
      </c>
      <c r="B15" s="28" t="s">
        <v>11</v>
      </c>
      <c r="C15" s="11"/>
    </row>
    <row r="16" spans="1:3" ht="18" customHeight="1" x14ac:dyDescent="0.25">
      <c r="A16" s="27" t="s">
        <v>24</v>
      </c>
      <c r="B16" s="29" t="s">
        <v>54</v>
      </c>
      <c r="C16" s="11"/>
    </row>
    <row r="17" spans="1:3" ht="18" customHeight="1" x14ac:dyDescent="0.25">
      <c r="A17" s="27" t="s">
        <v>25</v>
      </c>
      <c r="B17" s="28" t="s">
        <v>36</v>
      </c>
      <c r="C17" s="11"/>
    </row>
    <row r="18" spans="1:3" ht="18" customHeight="1" x14ac:dyDescent="0.25">
      <c r="A18" s="27" t="s">
        <v>26</v>
      </c>
      <c r="B18" s="28" t="s">
        <v>34</v>
      </c>
      <c r="C18" s="11"/>
    </row>
    <row r="19" spans="1:3" ht="36" customHeight="1" x14ac:dyDescent="0.25">
      <c r="A19" s="27" t="s">
        <v>27</v>
      </c>
      <c r="B19" s="28" t="s">
        <v>3</v>
      </c>
      <c r="C19" s="11"/>
    </row>
    <row r="20" spans="1:3" ht="18" customHeight="1" x14ac:dyDescent="0.25">
      <c r="A20" s="27" t="s">
        <v>28</v>
      </c>
      <c r="B20" s="28" t="s">
        <v>4</v>
      </c>
      <c r="C20" s="11"/>
    </row>
    <row r="21" spans="1:3" ht="18" customHeight="1" x14ac:dyDescent="0.25">
      <c r="A21" s="27" t="s">
        <v>29</v>
      </c>
      <c r="B21" s="28" t="s">
        <v>58</v>
      </c>
      <c r="C21" s="11"/>
    </row>
    <row r="22" spans="1:3" ht="18" customHeight="1" x14ac:dyDescent="0.25">
      <c r="A22" s="27" t="s">
        <v>30</v>
      </c>
      <c r="B22" s="38" t="s">
        <v>59</v>
      </c>
      <c r="C22" s="11"/>
    </row>
    <row r="23" spans="1:3" ht="18" customHeight="1" x14ac:dyDescent="0.25">
      <c r="A23" s="27" t="s">
        <v>31</v>
      </c>
      <c r="B23" s="28" t="s">
        <v>5</v>
      </c>
      <c r="C23" s="11"/>
    </row>
    <row r="24" spans="1:3" ht="18" customHeight="1" x14ac:dyDescent="0.25">
      <c r="A24" s="27" t="s">
        <v>32</v>
      </c>
      <c r="B24" s="28" t="s">
        <v>37</v>
      </c>
      <c r="C24" s="11"/>
    </row>
    <row r="25" spans="1:3" ht="18" customHeight="1" x14ac:dyDescent="0.25">
      <c r="A25" s="27" t="s">
        <v>33</v>
      </c>
      <c r="B25" s="28" t="s">
        <v>38</v>
      </c>
      <c r="C25" s="11"/>
    </row>
    <row r="26" spans="1:3" ht="18" customHeight="1" thickBot="1" x14ac:dyDescent="0.3">
      <c r="A26" s="31" t="s">
        <v>60</v>
      </c>
      <c r="B26" s="30" t="s">
        <v>6</v>
      </c>
      <c r="C26" s="12"/>
    </row>
    <row r="27" spans="1:3" ht="36" customHeight="1" x14ac:dyDescent="0.25">
      <c r="A27" s="7"/>
    </row>
    <row r="28" spans="1:3" ht="36" customHeight="1" x14ac:dyDescent="0.25">
      <c r="A28" s="7"/>
      <c r="B28" s="8"/>
    </row>
    <row r="29" spans="1:3" ht="36" customHeight="1" x14ac:dyDescent="0.25">
      <c r="A29" s="7"/>
      <c r="B29" s="8"/>
    </row>
    <row r="30" spans="1:3" ht="18" customHeight="1" x14ac:dyDescent="0.25">
      <c r="A30" s="7"/>
      <c r="B30" s="9"/>
    </row>
    <row r="31" spans="1:3" ht="18" customHeight="1" x14ac:dyDescent="0.25">
      <c r="A31" s="7"/>
      <c r="B31" s="2"/>
    </row>
    <row r="32" spans="1:3" ht="18" customHeight="1" x14ac:dyDescent="0.25">
      <c r="A32" s="7"/>
      <c r="B32" s="3"/>
    </row>
    <row r="33" spans="1:2" ht="18" customHeight="1" x14ac:dyDescent="0.25">
      <c r="A33" s="7"/>
      <c r="B33" s="3"/>
    </row>
    <row r="34" spans="1:2" ht="18" customHeight="1" x14ac:dyDescent="0.25">
      <c r="A34" s="7"/>
      <c r="B34" s="3"/>
    </row>
    <row r="35" spans="1:2" ht="24.75" customHeight="1" x14ac:dyDescent="0.25">
      <c r="A35" s="7"/>
      <c r="B35" s="3"/>
    </row>
    <row r="36" spans="1:2" ht="18" customHeight="1" x14ac:dyDescent="0.25">
      <c r="A36" s="7"/>
      <c r="B36" s="2"/>
    </row>
    <row r="37" spans="1:2" ht="18" customHeight="1" x14ac:dyDescent="0.25">
      <c r="A37" s="7"/>
      <c r="B37" s="2"/>
    </row>
    <row r="38" spans="1:2" ht="33" customHeight="1" x14ac:dyDescent="0.25">
      <c r="A38" s="7"/>
      <c r="B38" s="2"/>
    </row>
    <row r="39" spans="1:2" ht="18" customHeight="1" x14ac:dyDescent="0.25">
      <c r="A39" s="7"/>
      <c r="B39" s="4"/>
    </row>
    <row r="40" spans="1:2" ht="18" customHeight="1" x14ac:dyDescent="0.25">
      <c r="A40" s="7"/>
      <c r="B40" s="4"/>
    </row>
    <row r="41" spans="1:2" ht="18" customHeight="1" x14ac:dyDescent="0.25">
      <c r="A41" s="7"/>
      <c r="B41" s="4"/>
    </row>
    <row r="42" spans="1:2" ht="27" customHeight="1" x14ac:dyDescent="0.25">
      <c r="A42" s="7"/>
      <c r="B42" s="4"/>
    </row>
    <row r="43" spans="1:2" ht="33.75" customHeight="1" x14ac:dyDescent="0.25">
      <c r="A43" s="7"/>
      <c r="B43" s="5"/>
    </row>
    <row r="44" spans="1:2" ht="18" customHeight="1" x14ac:dyDescent="0.25">
      <c r="A44" s="7"/>
      <c r="B44" s="5"/>
    </row>
    <row r="45" spans="1:2" ht="18" customHeight="1" x14ac:dyDescent="0.25">
      <c r="A45" s="7"/>
      <c r="B45" s="5"/>
    </row>
    <row r="46" spans="1:2" ht="18" customHeight="1" x14ac:dyDescent="0.25">
      <c r="A46" s="7"/>
      <c r="B46" s="5"/>
    </row>
    <row r="47" spans="1:2" ht="18" customHeight="1" x14ac:dyDescent="0.25">
      <c r="A47" s="7"/>
      <c r="B47" s="5"/>
    </row>
    <row r="48" spans="1:2" ht="36" customHeight="1" x14ac:dyDescent="0.25">
      <c r="A48" s="7"/>
      <c r="B48" s="6"/>
    </row>
    <row r="49" spans="1:2" ht="36" customHeight="1" x14ac:dyDescent="0.25">
      <c r="A49" s="7"/>
      <c r="B49" s="6"/>
    </row>
    <row r="50" spans="1:2" ht="36" customHeight="1" x14ac:dyDescent="0.25">
      <c r="A50" s="7"/>
      <c r="B50" s="5"/>
    </row>
    <row r="51" spans="1:2" ht="36" customHeight="1" x14ac:dyDescent="0.25">
      <c r="A51" s="7"/>
      <c r="B51" s="5"/>
    </row>
    <row r="52" spans="1:2" ht="36" customHeight="1" x14ac:dyDescent="0.25">
      <c r="A52" s="7"/>
      <c r="B52" s="5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8B09-C649-487F-B81C-843952BA44A2}">
  <dimension ref="A1:M13"/>
  <sheetViews>
    <sheetView workbookViewId="0">
      <selection activeCell="D15" sqref="D15"/>
    </sheetView>
  </sheetViews>
  <sheetFormatPr defaultRowHeight="15" x14ac:dyDescent="0.25"/>
  <cols>
    <col min="1" max="1" width="12.42578125" customWidth="1"/>
    <col min="2" max="2" width="11.85546875" customWidth="1"/>
    <col min="3" max="4" width="15.7109375" customWidth="1"/>
    <col min="5" max="9" width="9.7109375" customWidth="1"/>
    <col min="10" max="12" width="15.7109375" customWidth="1"/>
    <col min="13" max="13" width="17.28515625" customWidth="1"/>
  </cols>
  <sheetData>
    <row r="1" spans="1:13" ht="33" customHeight="1" thickBot="1" x14ac:dyDescent="0.3">
      <c r="A1" s="66" t="s">
        <v>14</v>
      </c>
      <c r="B1" s="67"/>
      <c r="C1" s="67"/>
      <c r="D1" s="67"/>
      <c r="E1" s="67"/>
    </row>
    <row r="2" spans="1:13" ht="15.75" x14ac:dyDescent="0.25">
      <c r="A2" s="68" t="s">
        <v>56</v>
      </c>
      <c r="B2" s="46" t="s">
        <v>40</v>
      </c>
      <c r="C2" s="46" t="s">
        <v>41</v>
      </c>
      <c r="D2" s="46" t="s">
        <v>42</v>
      </c>
      <c r="E2" s="46" t="s">
        <v>43</v>
      </c>
      <c r="F2" s="46" t="s">
        <v>53</v>
      </c>
      <c r="G2" s="48" t="s">
        <v>44</v>
      </c>
      <c r="H2" s="48"/>
      <c r="I2" s="48"/>
      <c r="J2" s="48"/>
      <c r="K2" s="48"/>
      <c r="L2" s="48"/>
      <c r="M2" s="49"/>
    </row>
    <row r="3" spans="1:13" ht="90" customHeight="1" x14ac:dyDescent="0.25">
      <c r="A3" s="69"/>
      <c r="B3" s="70"/>
      <c r="C3" s="70"/>
      <c r="D3" s="70"/>
      <c r="E3" s="70"/>
      <c r="F3" s="47"/>
      <c r="G3" s="13" t="s">
        <v>45</v>
      </c>
      <c r="H3" s="13" t="s">
        <v>46</v>
      </c>
      <c r="I3" s="13" t="s">
        <v>47</v>
      </c>
      <c r="J3" s="13" t="s">
        <v>48</v>
      </c>
      <c r="K3" s="14" t="s">
        <v>49</v>
      </c>
      <c r="L3" s="15" t="s">
        <v>50</v>
      </c>
      <c r="M3" s="16" t="s">
        <v>51</v>
      </c>
    </row>
    <row r="4" spans="1:13" ht="20.100000000000001" customHeight="1" x14ac:dyDescent="0.25">
      <c r="A4" s="17">
        <v>6</v>
      </c>
      <c r="B4" s="71">
        <f>2240*2</f>
        <v>4480</v>
      </c>
      <c r="C4" s="39"/>
      <c r="D4" s="39"/>
      <c r="E4" s="39"/>
      <c r="F4" s="40"/>
      <c r="G4" s="50"/>
      <c r="H4" s="53"/>
      <c r="I4" s="56">
        <f>G4*H4</f>
        <v>0</v>
      </c>
      <c r="J4" s="56">
        <f>G4+I4</f>
        <v>0</v>
      </c>
      <c r="K4" s="59">
        <f>G4*B11</f>
        <v>0</v>
      </c>
      <c r="L4" s="59">
        <f>I4*B11</f>
        <v>0</v>
      </c>
      <c r="M4" s="62">
        <f>J4*B11</f>
        <v>0</v>
      </c>
    </row>
    <row r="5" spans="1:13" ht="20.100000000000001" customHeight="1" x14ac:dyDescent="0.25">
      <c r="A5" s="17">
        <v>6.5</v>
      </c>
      <c r="B5" s="71">
        <f>3080*2</f>
        <v>6160</v>
      </c>
      <c r="C5" s="39"/>
      <c r="D5" s="39"/>
      <c r="E5" s="39"/>
      <c r="F5" s="40"/>
      <c r="G5" s="51"/>
      <c r="H5" s="54"/>
      <c r="I5" s="57"/>
      <c r="J5" s="57"/>
      <c r="K5" s="60"/>
      <c r="L5" s="60"/>
      <c r="M5" s="63"/>
    </row>
    <row r="6" spans="1:13" ht="20.100000000000001" customHeight="1" x14ac:dyDescent="0.25">
      <c r="A6" s="17">
        <v>7</v>
      </c>
      <c r="B6" s="71">
        <f>6370*2</f>
        <v>12740</v>
      </c>
      <c r="C6" s="39"/>
      <c r="D6" s="39"/>
      <c r="E6" s="39"/>
      <c r="F6" s="40"/>
      <c r="G6" s="51"/>
      <c r="H6" s="54"/>
      <c r="I6" s="57"/>
      <c r="J6" s="57"/>
      <c r="K6" s="60"/>
      <c r="L6" s="60"/>
      <c r="M6" s="63"/>
    </row>
    <row r="7" spans="1:13" ht="20.100000000000001" customHeight="1" x14ac:dyDescent="0.25">
      <c r="A7" s="17">
        <v>7.5</v>
      </c>
      <c r="B7" s="71">
        <f>4830*2</f>
        <v>9660</v>
      </c>
      <c r="C7" s="39"/>
      <c r="D7" s="39"/>
      <c r="E7" s="39"/>
      <c r="F7" s="40"/>
      <c r="G7" s="51"/>
      <c r="H7" s="54"/>
      <c r="I7" s="57"/>
      <c r="J7" s="57"/>
      <c r="K7" s="60"/>
      <c r="L7" s="60"/>
      <c r="M7" s="63"/>
    </row>
    <row r="8" spans="1:13" ht="20.100000000000001" customHeight="1" x14ac:dyDescent="0.25">
      <c r="A8" s="17">
        <v>8</v>
      </c>
      <c r="B8" s="71">
        <f>3500*2</f>
        <v>7000</v>
      </c>
      <c r="C8" s="39"/>
      <c r="D8" s="39"/>
      <c r="E8" s="39"/>
      <c r="F8" s="40"/>
      <c r="G8" s="51"/>
      <c r="H8" s="54"/>
      <c r="I8" s="57"/>
      <c r="J8" s="57"/>
      <c r="K8" s="60"/>
      <c r="L8" s="60"/>
      <c r="M8" s="63"/>
    </row>
    <row r="9" spans="1:13" ht="20.100000000000001" customHeight="1" x14ac:dyDescent="0.25">
      <c r="A9" s="17">
        <v>8.5</v>
      </c>
      <c r="B9" s="71">
        <f>3080*2</f>
        <v>6160</v>
      </c>
      <c r="C9" s="39"/>
      <c r="D9" s="39"/>
      <c r="E9" s="39"/>
      <c r="F9" s="40"/>
      <c r="G9" s="51"/>
      <c r="H9" s="54"/>
      <c r="I9" s="57"/>
      <c r="J9" s="57"/>
      <c r="K9" s="60"/>
      <c r="L9" s="60"/>
      <c r="M9" s="63"/>
    </row>
    <row r="10" spans="1:13" ht="20.100000000000001" customHeight="1" thickBot="1" x14ac:dyDescent="0.3">
      <c r="A10" s="18">
        <v>9</v>
      </c>
      <c r="B10" s="72">
        <f>700*2</f>
        <v>1400</v>
      </c>
      <c r="C10" s="41"/>
      <c r="D10" s="41"/>
      <c r="E10" s="41"/>
      <c r="F10" s="42"/>
      <c r="G10" s="52"/>
      <c r="H10" s="55"/>
      <c r="I10" s="58"/>
      <c r="J10" s="58"/>
      <c r="K10" s="61"/>
      <c r="L10" s="61"/>
      <c r="M10" s="64"/>
    </row>
    <row r="11" spans="1:13" ht="20.100000000000001" customHeight="1" x14ac:dyDescent="0.25">
      <c r="A11" s="19" t="s">
        <v>57</v>
      </c>
      <c r="B11" s="26">
        <f>SUM(B4:B10)</f>
        <v>47600</v>
      </c>
      <c r="C11" s="20"/>
      <c r="D11" s="20"/>
      <c r="E11" s="20"/>
      <c r="F11" s="20"/>
      <c r="G11" s="21"/>
      <c r="H11" s="22"/>
      <c r="I11" s="23"/>
      <c r="J11" s="24"/>
      <c r="K11" s="21"/>
      <c r="L11" s="25"/>
      <c r="M11" s="21"/>
    </row>
    <row r="13" spans="1:13" x14ac:dyDescent="0.25">
      <c r="A13" s="65" t="s">
        <v>52</v>
      </c>
      <c r="B13" s="65"/>
    </row>
  </sheetData>
  <sheetProtection algorithmName="SHA-512" hashValue="ckdq+povLOnntbWBqwlUVJk9A1tLTI7Zo/yxzvquaXHODOhn9eaY6IBqPfAy2blvFiUjDARuhng2iZuhshTjRA==" saltValue="YdQJS6xT7PjEGOIuTnMu7g==" spinCount="100000" sheet="1" objects="1" scenarios="1"/>
  <mergeCells count="16">
    <mergeCell ref="A13:B13"/>
    <mergeCell ref="A1:E1"/>
    <mergeCell ref="A2:A3"/>
    <mergeCell ref="B2:B3"/>
    <mergeCell ref="C2:C3"/>
    <mergeCell ref="D2:D3"/>
    <mergeCell ref="E2:E3"/>
    <mergeCell ref="F2:F3"/>
    <mergeCell ref="G2:M2"/>
    <mergeCell ref="G4:G10"/>
    <mergeCell ref="H4:H10"/>
    <mergeCell ref="I4:I10"/>
    <mergeCell ref="J4:J10"/>
    <mergeCell ref="K4:K10"/>
    <mergeCell ref="L4:L10"/>
    <mergeCell ref="M4:M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II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2025-05-21T08:10:53Z</cp:lastPrinted>
  <dcterms:created xsi:type="dcterms:W3CDTF">2025-05-13T08:40:28Z</dcterms:created>
  <dcterms:modified xsi:type="dcterms:W3CDTF">2025-07-29T10:11:55Z</dcterms:modified>
</cp:coreProperties>
</file>