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FMP 06 rukavice\"/>
    </mc:Choice>
  </mc:AlternateContent>
  <xr:revisionPtr revIDLastSave="0" documentId="13_ncr:1_{95A5B9B0-EA9A-4548-8B76-1CED96D9DDF6}" xr6:coauthVersionLast="36" xr6:coauthVersionMax="36" xr10:uidLastSave="{00000000-0000-0000-0000-000000000000}"/>
  <bookViews>
    <workbookView xWindow="0" yWindow="0" windowWidth="27975" windowHeight="8640" activeTab="1" xr2:uid="{D364DBB7-D2F7-455B-952D-485492B1CAF5}"/>
  </bookViews>
  <sheets>
    <sheet name="část III" sheetId="3" r:id="rId1"/>
    <sheet name="cenová nabídka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6" l="1"/>
  <c r="B8" i="6"/>
  <c r="B7" i="6"/>
  <c r="B6" i="6"/>
  <c r="B4" i="6"/>
  <c r="B5" i="6"/>
  <c r="I4" i="6"/>
  <c r="B11" i="6" l="1"/>
  <c r="K4" i="6" s="1"/>
  <c r="J4" i="6"/>
  <c r="M4" i="6" l="1"/>
  <c r="L4" i="6"/>
</calcChain>
</file>

<file path=xl/sharedStrings.xml><?xml version="1.0" encoding="utf-8"?>
<sst xmlns="http://schemas.openxmlformats.org/spreadsheetml/2006/main" count="56" uniqueCount="55">
  <si>
    <t>Sterilní, vhodné pro všechny lékařské postupy</t>
  </si>
  <si>
    <t xml:space="preserve">K jednorázovému použití </t>
  </si>
  <si>
    <t>Použití rukavic umožňuje provádět všechny potřebné výkony bez omezení citlivosti v rukou</t>
  </si>
  <si>
    <t>Pružnost rukavic umožňuje přirozený pohyb, rukavice neškrtí</t>
  </si>
  <si>
    <t>Snadné otevření obalu; tzv. peel efekt, nesmí být slepené</t>
  </si>
  <si>
    <t>Zboží splňuje: ANO/NE/popis</t>
  </si>
  <si>
    <t>"Dodávky operačních sterilních rukavic"</t>
  </si>
  <si>
    <t>Číslo spisu: OPA/FMP/2025/06/rukavice</t>
  </si>
  <si>
    <t xml:space="preserve">Uvedená specifikace a technické parametry představují minimální požadavky zadavatele na dodávku rukavic, které jsou předmětem této části veřejné zakázky. Účastník může nabídnout řešení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Účastník předloží v nabídce požadované technické (produktové) listy s podrobným popisem zboží, aby zadavatel mohl ověřit splnění požadovaných parametrů. </t>
  </si>
  <si>
    <t>Povrch umožňuje bezpečné uchopení a manipulaci s nástroji v suchém i vlhkém prostředí</t>
  </si>
  <si>
    <t>Bez pudru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</si>
  <si>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</si>
  <si>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</si>
  <si>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</si>
  <si>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</si>
  <si>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</si>
  <si>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</si>
  <si>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</si>
  <si>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</si>
  <si>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</si>
  <si>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</si>
  <si>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</si>
  <si>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</si>
  <si>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</si>
  <si>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</si>
  <si>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</si>
  <si>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</si>
  <si>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Síla při roztržení před použitím ≥ 15 N (dle EN455)</t>
  </si>
  <si>
    <t>Předpokládaný odběr párů/2 roky</t>
  </si>
  <si>
    <t>Katalogové / objednací číslo</t>
  </si>
  <si>
    <t>Nabízený materiál (obchodní název)</t>
  </si>
  <si>
    <t>Kód VZP</t>
  </si>
  <si>
    <t>Základní nabídková cena</t>
  </si>
  <si>
    <t>Cena za pár bez DPH</t>
  </si>
  <si>
    <t>sazba DPH</t>
  </si>
  <si>
    <t>DPH v Kč</t>
  </si>
  <si>
    <t>Cena za pár v Kč vč. DPH</t>
  </si>
  <si>
    <t xml:space="preserve">Nabídková cena v Kč bez DPH za předpokládaný odběr za 2 roky </t>
  </si>
  <si>
    <t>DPH v Kč za předpokládaný odběr za 2 roky</t>
  </si>
  <si>
    <t>Nabídková cena v Kč vč. DPH za předpokládaný odběr za 2 roky</t>
  </si>
  <si>
    <t>doplní účastník</t>
  </si>
  <si>
    <t>Počet párů v balení</t>
  </si>
  <si>
    <t xml:space="preserve">Úroveň mikrobiální propustnosti -  AQL maximálně 0,65 </t>
  </si>
  <si>
    <t>Příloha č. 4c Technická specifikace - část III.</t>
  </si>
  <si>
    <t>Dostupné ve velikostech 6; 6,5; 7; 7,5; 8; 8,5; 9</t>
  </si>
  <si>
    <t>Velikosti</t>
  </si>
  <si>
    <t>CELKEM</t>
  </si>
  <si>
    <t>Rukavice operační syntetické bez pudru</t>
  </si>
  <si>
    <t xml:space="preserve">Vyrobeny ze syntetické materiálu </t>
  </si>
  <si>
    <t>Rukavice operační syntetické (non-latex) bez pudru</t>
  </si>
  <si>
    <t>Plně anatomické, rovné prsty, rovný nebo rolovaný okraj</t>
  </si>
  <si>
    <t>Manžeta musí poskytovat bezpečné olemování pláště, včetně dobrého přilnutí na zápěstí, zabraňuje svinutí navléknuté rukavice.</t>
  </si>
  <si>
    <t>Při navlékání nedojde k odtržení manžety a protržení rukavic</t>
  </si>
  <si>
    <t>Síla materiálu v oblasti dlaně (tj. vrstva/y tvořící materiál rukavice v oblasti dlaně) min. 0,19 mm</t>
  </si>
  <si>
    <t>Vnitřní povrch umožňuje snadné navlékání i za vlhka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</si>
</sst>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5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5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7" fillId="4" borderId="3" xfId="0" applyFont="1" applyFill="1" applyBorder="1"/>
    <xf numFmtId="0" fontId="7" fillId="4" borderId="6" xfId="0" applyFont="1" applyFill="1" applyBorder="1"/>
    <xf numFmtId="0" fontId="5" fillId="0" borderId="7" xfId="0" applyFont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7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justify" vertical="center" wrapText="1"/>
    </xf>
    <xf numFmtId="0" fontId="7" fillId="4" borderId="13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 vertical="center"/>
    </xf>
    <xf numFmtId="9" fontId="8" fillId="0" borderId="0" xfId="0" applyNumberFormat="1" applyFont="1" applyFill="1" applyBorder="1" applyAlignment="1">
      <alignment horizontal="right" vertical="center"/>
    </xf>
    <xf numFmtId="4" fontId="8" fillId="0" borderId="0" xfId="0" applyNumberFormat="1" applyFont="1" applyBorder="1" applyAlignment="1">
      <alignment horizontal="right" vertical="center"/>
    </xf>
    <xf numFmtId="4" fontId="8" fillId="0" borderId="0" xfId="0" applyNumberFormat="1" applyFont="1" applyBorder="1" applyAlignment="1">
      <alignment vertical="center"/>
    </xf>
    <xf numFmtId="4" fontId="8" fillId="0" borderId="0" xfId="0" applyNumberFormat="1" applyFont="1" applyFill="1" applyBorder="1"/>
    <xf numFmtId="3" fontId="8" fillId="0" borderId="0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7" fillId="2" borderId="0" xfId="0" applyFont="1" applyFill="1" applyBorder="1"/>
    <xf numFmtId="0" fontId="7" fillId="4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7" fillId="4" borderId="3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wrapText="1"/>
    </xf>
    <xf numFmtId="49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2" xfId="0" applyNumberFormat="1" applyFill="1" applyBorder="1" applyAlignment="1" applyProtection="1">
      <alignment horizontal="center" vertical="center" wrapText="1"/>
      <protection locked="0"/>
    </xf>
    <xf numFmtId="49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5" xfId="0" applyNumberForma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4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0" fillId="4" borderId="2" xfId="0" applyNumberFormat="1" applyFill="1" applyBorder="1" applyAlignment="1" applyProtection="1">
      <alignment horizontal="center" vertical="center" wrapText="1"/>
      <protection locked="0"/>
    </xf>
    <xf numFmtId="4" fontId="0" fillId="4" borderId="5" xfId="0" applyNumberFormat="1" applyFill="1" applyBorder="1" applyAlignment="1" applyProtection="1">
      <alignment horizontal="center" vertical="center" wrapText="1"/>
      <protection locked="0"/>
    </xf>
    <xf numFmtId="9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9" fontId="0" fillId="4" borderId="2" xfId="0" applyNumberFormat="1" applyFill="1" applyBorder="1" applyAlignment="1" applyProtection="1">
      <alignment horizontal="center" vertical="center" wrapText="1"/>
      <protection locked="0"/>
    </xf>
    <xf numFmtId="9" fontId="0" fillId="4" borderId="5" xfId="0" applyNumberFormat="1" applyFill="1" applyBorder="1" applyAlignment="1" applyProtection="1">
      <alignment horizontal="center" vertical="center" wrapText="1"/>
      <protection locked="0"/>
    </xf>
    <xf numFmtId="4" fontId="8" fillId="0" borderId="2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4" fontId="0" fillId="3" borderId="5" xfId="0" applyNumberForma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</cellXfs>
  <cellStyles count="2">
    <cellStyle name="Normální" xfId="0" builtinId="0"/>
    <cellStyle name="Normální 4" xfId="1" xr:uid="{B8694EB2-ABB2-4210-9362-11828C23C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fishersci.com/TFS-Assets/CCG/product-images/11311784_GRP_A.JPG-650.jpg?_ga=2.249152707.536198477.1578924757-2051078199.157839257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57150</xdr:colOff>
      <xdr:row>5</xdr:row>
      <xdr:rowOff>38673</xdr:rowOff>
    </xdr:to>
    <xdr:sp macro="" textlink="">
      <xdr:nvSpPr>
        <xdr:cNvPr id="3" name="productImage" descr="TPP Techno Plastic Products&amp;trade;&amp;nbsp;Serological Pipets: Food and Beverage Specimen Collection and Media Food and Beverage Testing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9AA8A0-99B4-4EE7-8E60-4E14EAC01F17}"/>
            </a:ext>
          </a:extLst>
        </xdr:cNvPr>
        <xdr:cNvSpPr>
          <a:spLocks noChangeAspect="1" noChangeArrowheads="1"/>
        </xdr:cNvSpPr>
      </xdr:nvSpPr>
      <xdr:spPr bwMode="auto">
        <a:xfrm>
          <a:off x="0" y="809625"/>
          <a:ext cx="304800" cy="1305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E959-C7C9-431F-95BE-4DDA5F4B894D}">
  <dimension ref="A1:C51"/>
  <sheetViews>
    <sheetView topLeftCell="A4" workbookViewId="0">
      <selection activeCell="G5" sqref="G5"/>
    </sheetView>
  </sheetViews>
  <sheetFormatPr defaultRowHeight="15" x14ac:dyDescent="0.25"/>
  <cols>
    <col min="1" max="1" width="3.7109375" customWidth="1"/>
    <col min="2" max="2" width="65.7109375" customWidth="1"/>
    <col min="3" max="3" width="20.7109375" customWidth="1"/>
  </cols>
  <sheetData>
    <row r="1" spans="1:3" x14ac:dyDescent="0.25">
      <c r="A1" s="1" t="s">
        <v>43</v>
      </c>
      <c r="B1" s="1"/>
      <c r="C1" s="1"/>
    </row>
    <row r="2" spans="1:3" ht="18.75" x14ac:dyDescent="0.25">
      <c r="A2" s="50" t="s">
        <v>6</v>
      </c>
      <c r="B2" s="50"/>
      <c r="C2" s="50"/>
    </row>
    <row r="3" spans="1:3" x14ac:dyDescent="0.25">
      <c r="A3" s="1" t="s">
        <v>7</v>
      </c>
      <c r="B3" s="1"/>
      <c r="C3" s="1"/>
    </row>
    <row r="4" spans="1:3" x14ac:dyDescent="0.25">
      <c r="A4" s="1"/>
      <c r="B4" s="1"/>
      <c r="C4" s="11" t="s">
        <v>40</v>
      </c>
    </row>
    <row r="5" spans="1:3" ht="99.95" customHeight="1" thickBot="1" x14ac:dyDescent="0.3">
      <c r="A5" s="51" t="s">
        <v>8</v>
      </c>
      <c r="B5" s="52"/>
      <c r="C5" s="52"/>
    </row>
    <row r="6" spans="1:3" ht="39.950000000000003" customHeight="1" thickBot="1" x14ac:dyDescent="0.3">
      <c r="A6" s="14"/>
      <c r="B6" s="15" t="s">
        <v>49</v>
      </c>
      <c r="C6" s="16" t="s">
        <v>5</v>
      </c>
    </row>
    <row r="7" spans="1:3" ht="18" customHeight="1" x14ac:dyDescent="0.25">
      <c r="A7" s="18" t="s">
        <v>11</v>
      </c>
      <c r="B7" s="19" t="s">
        <v>48</v>
      </c>
      <c r="C7" s="20"/>
    </row>
    <row r="8" spans="1:3" ht="36" customHeight="1" x14ac:dyDescent="0.25">
      <c r="A8" s="9" t="s">
        <v>12</v>
      </c>
      <c r="B8" s="8" t="s">
        <v>9</v>
      </c>
      <c r="C8" s="12"/>
    </row>
    <row r="9" spans="1:3" ht="18" customHeight="1" x14ac:dyDescent="0.25">
      <c r="A9" s="9" t="s">
        <v>13</v>
      </c>
      <c r="B9" s="8" t="s">
        <v>54</v>
      </c>
      <c r="C9" s="12"/>
    </row>
    <row r="10" spans="1:3" ht="18" customHeight="1" x14ac:dyDescent="0.25">
      <c r="A10" s="9" t="s">
        <v>14</v>
      </c>
      <c r="B10" s="8" t="s">
        <v>0</v>
      </c>
      <c r="C10" s="12"/>
    </row>
    <row r="11" spans="1:3" ht="18" customHeight="1" x14ac:dyDescent="0.25">
      <c r="A11" s="9" t="s">
        <v>15</v>
      </c>
      <c r="B11" s="8" t="s">
        <v>1</v>
      </c>
      <c r="C11" s="12"/>
    </row>
    <row r="12" spans="1:3" ht="18" customHeight="1" x14ac:dyDescent="0.25">
      <c r="A12" s="9" t="s">
        <v>16</v>
      </c>
      <c r="B12" s="8" t="s">
        <v>10</v>
      </c>
      <c r="C12" s="12"/>
    </row>
    <row r="13" spans="1:3" ht="18" customHeight="1" x14ac:dyDescent="0.25">
      <c r="A13" s="9" t="s">
        <v>17</v>
      </c>
      <c r="B13" s="37" t="s">
        <v>50</v>
      </c>
      <c r="C13" s="12"/>
    </row>
    <row r="14" spans="1:3" s="41" customFormat="1" ht="36" customHeight="1" x14ac:dyDescent="0.25">
      <c r="A14" s="9" t="s">
        <v>18</v>
      </c>
      <c r="B14" s="44" t="s">
        <v>51</v>
      </c>
      <c r="C14" s="40"/>
    </row>
    <row r="15" spans="1:3" s="43" customFormat="1" ht="36" customHeight="1" x14ac:dyDescent="0.25">
      <c r="A15" s="9" t="s">
        <v>19</v>
      </c>
      <c r="B15" s="45" t="s">
        <v>53</v>
      </c>
      <c r="C15" s="42"/>
    </row>
    <row r="16" spans="1:3" ht="18" customHeight="1" x14ac:dyDescent="0.25">
      <c r="A16" s="9" t="s">
        <v>20</v>
      </c>
      <c r="B16" s="17" t="s">
        <v>42</v>
      </c>
      <c r="C16" s="12"/>
    </row>
    <row r="17" spans="1:3" ht="18" customHeight="1" x14ac:dyDescent="0.25">
      <c r="A17" s="9" t="s">
        <v>21</v>
      </c>
      <c r="B17" s="35" t="s">
        <v>27</v>
      </c>
      <c r="C17" s="12"/>
    </row>
    <row r="18" spans="1:3" ht="18" customHeight="1" x14ac:dyDescent="0.25">
      <c r="A18" s="9" t="s">
        <v>22</v>
      </c>
      <c r="B18" s="8" t="s">
        <v>44</v>
      </c>
      <c r="C18" s="12"/>
    </row>
    <row r="19" spans="1:3" ht="36" customHeight="1" x14ac:dyDescent="0.25">
      <c r="A19" s="9" t="s">
        <v>23</v>
      </c>
      <c r="B19" s="8" t="s">
        <v>2</v>
      </c>
      <c r="C19" s="12"/>
    </row>
    <row r="20" spans="1:3" ht="18" customHeight="1" x14ac:dyDescent="0.25">
      <c r="A20" s="9" t="s">
        <v>24</v>
      </c>
      <c r="B20" s="8" t="s">
        <v>3</v>
      </c>
      <c r="C20" s="12"/>
    </row>
    <row r="21" spans="1:3" ht="18" customHeight="1" x14ac:dyDescent="0.25">
      <c r="A21" s="9" t="s">
        <v>25</v>
      </c>
      <c r="B21" s="8" t="s">
        <v>52</v>
      </c>
      <c r="C21" s="12"/>
    </row>
    <row r="22" spans="1:3" ht="18" customHeight="1" thickBot="1" x14ac:dyDescent="0.3">
      <c r="A22" s="10" t="s">
        <v>26</v>
      </c>
      <c r="B22" s="38" t="s">
        <v>4</v>
      </c>
      <c r="C22" s="13"/>
    </row>
    <row r="23" spans="1:3" ht="18" customHeight="1" x14ac:dyDescent="0.25">
      <c r="A23" s="36"/>
      <c r="B23" s="7"/>
      <c r="C23" s="39"/>
    </row>
    <row r="24" spans="1:3" ht="18" customHeight="1" x14ac:dyDescent="0.25">
      <c r="B24" s="2"/>
    </row>
    <row r="25" spans="1:3" ht="18" customHeight="1" x14ac:dyDescent="0.25">
      <c r="B25" s="3"/>
    </row>
    <row r="26" spans="1:3" ht="18" customHeight="1" x14ac:dyDescent="0.25">
      <c r="B26" s="3"/>
    </row>
    <row r="27" spans="1:3" ht="18" customHeight="1" x14ac:dyDescent="0.25">
      <c r="B27" s="3"/>
    </row>
    <row r="28" spans="1:3" ht="18" customHeight="1" x14ac:dyDescent="0.25">
      <c r="B28" s="3"/>
    </row>
    <row r="29" spans="1:3" ht="18" customHeight="1" x14ac:dyDescent="0.25">
      <c r="B29" s="2"/>
    </row>
    <row r="30" spans="1:3" ht="18" customHeight="1" x14ac:dyDescent="0.25">
      <c r="B30" s="2"/>
    </row>
    <row r="31" spans="1:3" ht="18" customHeight="1" x14ac:dyDescent="0.25">
      <c r="B31" s="2"/>
    </row>
    <row r="32" spans="1:3" ht="18" customHeight="1" x14ac:dyDescent="0.25">
      <c r="B32" s="4"/>
    </row>
    <row r="33" spans="2:2" ht="18" customHeight="1" x14ac:dyDescent="0.25">
      <c r="B33" s="4"/>
    </row>
    <row r="34" spans="2:2" ht="18" customHeight="1" x14ac:dyDescent="0.25">
      <c r="B34" s="4"/>
    </row>
    <row r="35" spans="2:2" ht="18" customHeight="1" x14ac:dyDescent="0.25">
      <c r="B35" s="4"/>
    </row>
    <row r="36" spans="2:2" ht="18" customHeight="1" x14ac:dyDescent="0.25">
      <c r="B36" s="5"/>
    </row>
    <row r="37" spans="2:2" ht="18" customHeight="1" x14ac:dyDescent="0.25">
      <c r="B37" s="5"/>
    </row>
    <row r="38" spans="2:2" ht="18" customHeight="1" x14ac:dyDescent="0.25">
      <c r="B38" s="5"/>
    </row>
    <row r="39" spans="2:2" ht="18" customHeight="1" x14ac:dyDescent="0.25">
      <c r="B39" s="5"/>
    </row>
    <row r="40" spans="2:2" ht="18" customHeight="1" x14ac:dyDescent="0.25">
      <c r="B40" s="5"/>
    </row>
    <row r="41" spans="2:2" ht="18" customHeight="1" x14ac:dyDescent="0.25">
      <c r="B41" s="6"/>
    </row>
    <row r="42" spans="2:2" ht="18" customHeight="1" x14ac:dyDescent="0.25">
      <c r="B42" s="6"/>
    </row>
    <row r="43" spans="2:2" ht="18" customHeight="1" x14ac:dyDescent="0.25">
      <c r="B43" s="5"/>
    </row>
    <row r="44" spans="2:2" ht="18" customHeight="1" x14ac:dyDescent="0.25">
      <c r="B44" s="5"/>
    </row>
    <row r="45" spans="2:2" ht="18" customHeight="1" x14ac:dyDescent="0.25">
      <c r="B45" s="5"/>
    </row>
    <row r="46" spans="2:2" ht="18" customHeight="1" x14ac:dyDescent="0.25">
      <c r="B46" s="7"/>
    </row>
    <row r="47" spans="2:2" ht="18" customHeight="1" x14ac:dyDescent="0.25">
      <c r="B47" s="7"/>
    </row>
    <row r="48" spans="2:2" ht="18" customHeight="1" x14ac:dyDescent="0.25">
      <c r="B48" s="7"/>
    </row>
    <row r="49" ht="18" customHeight="1" x14ac:dyDescent="0.25"/>
    <row r="50" ht="18" customHeight="1" x14ac:dyDescent="0.25"/>
    <row r="51" ht="18" customHeight="1" x14ac:dyDescent="0.25"/>
  </sheetData>
  <mergeCells count="2">
    <mergeCell ref="A2:C2"/>
    <mergeCell ref="A5:C5"/>
  </mergeCells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16D9-A347-4357-9D18-F1E887E5F0E6}">
  <dimension ref="A1:M13"/>
  <sheetViews>
    <sheetView tabSelected="1" workbookViewId="0">
      <selection activeCell="E14" sqref="E14"/>
    </sheetView>
  </sheetViews>
  <sheetFormatPr defaultRowHeight="15" x14ac:dyDescent="0.25"/>
  <cols>
    <col min="1" max="1" width="10.85546875" customWidth="1"/>
    <col min="2" max="2" width="12" customWidth="1"/>
    <col min="3" max="4" width="15.7109375" customWidth="1"/>
    <col min="5" max="9" width="9.7109375" customWidth="1"/>
    <col min="10" max="12" width="15.7109375" customWidth="1"/>
    <col min="13" max="13" width="17" customWidth="1"/>
  </cols>
  <sheetData>
    <row r="1" spans="1:13" ht="33" customHeight="1" thickBot="1" x14ac:dyDescent="0.3">
      <c r="A1" s="73" t="s">
        <v>47</v>
      </c>
      <c r="B1" s="73"/>
      <c r="C1" s="73"/>
      <c r="D1" s="73"/>
      <c r="E1" s="73"/>
    </row>
    <row r="2" spans="1:13" ht="15.75" x14ac:dyDescent="0.25">
      <c r="A2" s="74" t="s">
        <v>45</v>
      </c>
      <c r="B2" s="53" t="s">
        <v>28</v>
      </c>
      <c r="C2" s="53" t="s">
        <v>29</v>
      </c>
      <c r="D2" s="53" t="s">
        <v>30</v>
      </c>
      <c r="E2" s="53" t="s">
        <v>31</v>
      </c>
      <c r="F2" s="53" t="s">
        <v>41</v>
      </c>
      <c r="G2" s="55" t="s">
        <v>32</v>
      </c>
      <c r="H2" s="55"/>
      <c r="I2" s="55"/>
      <c r="J2" s="55"/>
      <c r="K2" s="55"/>
      <c r="L2" s="55"/>
      <c r="M2" s="56"/>
    </row>
    <row r="3" spans="1:13" ht="99" customHeight="1" x14ac:dyDescent="0.25">
      <c r="A3" s="75"/>
      <c r="B3" s="76"/>
      <c r="C3" s="76"/>
      <c r="D3" s="76"/>
      <c r="E3" s="76"/>
      <c r="F3" s="54"/>
      <c r="G3" s="21" t="s">
        <v>33</v>
      </c>
      <c r="H3" s="21" t="s">
        <v>34</v>
      </c>
      <c r="I3" s="21" t="s">
        <v>35</v>
      </c>
      <c r="J3" s="21" t="s">
        <v>36</v>
      </c>
      <c r="K3" s="22" t="s">
        <v>37</v>
      </c>
      <c r="L3" s="23" t="s">
        <v>38</v>
      </c>
      <c r="M3" s="24" t="s">
        <v>39</v>
      </c>
    </row>
    <row r="4" spans="1:13" ht="20.100000000000001" customHeight="1" x14ac:dyDescent="0.25">
      <c r="A4" s="25">
        <v>6</v>
      </c>
      <c r="B4" s="77">
        <f>50*2</f>
        <v>100</v>
      </c>
      <c r="C4" s="46"/>
      <c r="D4" s="46"/>
      <c r="E4" s="46"/>
      <c r="F4" s="47"/>
      <c r="G4" s="57"/>
      <c r="H4" s="60"/>
      <c r="I4" s="63">
        <f>G4*H4</f>
        <v>0</v>
      </c>
      <c r="J4" s="63">
        <f>G4+I4</f>
        <v>0</v>
      </c>
      <c r="K4" s="66">
        <f>G4*B11</f>
        <v>0</v>
      </c>
      <c r="L4" s="66">
        <f>I4*B11</f>
        <v>0</v>
      </c>
      <c r="M4" s="69">
        <f>J4*B11</f>
        <v>0</v>
      </c>
    </row>
    <row r="5" spans="1:13" ht="20.100000000000001" customHeight="1" x14ac:dyDescent="0.25">
      <c r="A5" s="25">
        <v>6.5</v>
      </c>
      <c r="B5" s="77">
        <f>450*2</f>
        <v>900</v>
      </c>
      <c r="C5" s="46"/>
      <c r="D5" s="46"/>
      <c r="E5" s="46"/>
      <c r="F5" s="47"/>
      <c r="G5" s="58"/>
      <c r="H5" s="61"/>
      <c r="I5" s="64"/>
      <c r="J5" s="64"/>
      <c r="K5" s="67"/>
      <c r="L5" s="67"/>
      <c r="M5" s="70"/>
    </row>
    <row r="6" spans="1:13" ht="20.100000000000001" customHeight="1" x14ac:dyDescent="0.25">
      <c r="A6" s="25">
        <v>7</v>
      </c>
      <c r="B6" s="77">
        <f>1350*2</f>
        <v>2700</v>
      </c>
      <c r="C6" s="46"/>
      <c r="D6" s="46"/>
      <c r="E6" s="46"/>
      <c r="F6" s="47"/>
      <c r="G6" s="58"/>
      <c r="H6" s="61"/>
      <c r="I6" s="64"/>
      <c r="J6" s="64"/>
      <c r="K6" s="67"/>
      <c r="L6" s="67"/>
      <c r="M6" s="70"/>
    </row>
    <row r="7" spans="1:13" ht="20.100000000000001" customHeight="1" x14ac:dyDescent="0.25">
      <c r="A7" s="25">
        <v>7.5</v>
      </c>
      <c r="B7" s="77">
        <f>400*2</f>
        <v>800</v>
      </c>
      <c r="C7" s="46"/>
      <c r="D7" s="46"/>
      <c r="E7" s="46"/>
      <c r="F7" s="47"/>
      <c r="G7" s="58"/>
      <c r="H7" s="61"/>
      <c r="I7" s="64"/>
      <c r="J7" s="64"/>
      <c r="K7" s="67"/>
      <c r="L7" s="67"/>
      <c r="M7" s="70"/>
    </row>
    <row r="8" spans="1:13" ht="20.100000000000001" customHeight="1" x14ac:dyDescent="0.25">
      <c r="A8" s="25">
        <v>8</v>
      </c>
      <c r="B8" s="77">
        <f>100*2</f>
        <v>200</v>
      </c>
      <c r="C8" s="46"/>
      <c r="D8" s="46"/>
      <c r="E8" s="46"/>
      <c r="F8" s="47"/>
      <c r="G8" s="58"/>
      <c r="H8" s="61"/>
      <c r="I8" s="64"/>
      <c r="J8" s="64"/>
      <c r="K8" s="67"/>
      <c r="L8" s="67"/>
      <c r="M8" s="70"/>
    </row>
    <row r="9" spans="1:13" ht="20.100000000000001" customHeight="1" x14ac:dyDescent="0.25">
      <c r="A9" s="25">
        <v>8.5</v>
      </c>
      <c r="B9" s="77">
        <v>0</v>
      </c>
      <c r="C9" s="46"/>
      <c r="D9" s="46"/>
      <c r="E9" s="46"/>
      <c r="F9" s="47"/>
      <c r="G9" s="58"/>
      <c r="H9" s="61"/>
      <c r="I9" s="64"/>
      <c r="J9" s="64"/>
      <c r="K9" s="67"/>
      <c r="L9" s="67"/>
      <c r="M9" s="70"/>
    </row>
    <row r="10" spans="1:13" ht="20.100000000000001" customHeight="1" thickBot="1" x14ac:dyDescent="0.3">
      <c r="A10" s="26">
        <v>9</v>
      </c>
      <c r="B10" s="78">
        <f>200*2</f>
        <v>400</v>
      </c>
      <c r="C10" s="48"/>
      <c r="D10" s="48"/>
      <c r="E10" s="48"/>
      <c r="F10" s="49"/>
      <c r="G10" s="59"/>
      <c r="H10" s="62"/>
      <c r="I10" s="65"/>
      <c r="J10" s="65"/>
      <c r="K10" s="68"/>
      <c r="L10" s="68"/>
      <c r="M10" s="71"/>
    </row>
    <row r="11" spans="1:13" ht="20.100000000000001" customHeight="1" x14ac:dyDescent="0.25">
      <c r="A11" s="27" t="s">
        <v>46</v>
      </c>
      <c r="B11" s="34">
        <f>SUM(B4:B10)</f>
        <v>5100</v>
      </c>
      <c r="C11" s="28"/>
      <c r="D11" s="28"/>
      <c r="E11" s="28"/>
      <c r="F11" s="28"/>
      <c r="G11" s="29"/>
      <c r="H11" s="30"/>
      <c r="I11" s="31"/>
      <c r="J11" s="32"/>
      <c r="K11" s="29"/>
      <c r="L11" s="33"/>
      <c r="M11" s="29"/>
    </row>
    <row r="13" spans="1:13" x14ac:dyDescent="0.25">
      <c r="A13" s="72" t="s">
        <v>40</v>
      </c>
      <c r="B13" s="72"/>
    </row>
  </sheetData>
  <sheetProtection algorithmName="SHA-512" hashValue="0mIrHG9P/16RFz0IKWEnPpHfHksK7XFOZgelfCxYC7dqyilFaLh+xpUjWmIFN3RXxrlQQJXLnFsnjOXce4yzeA==" saltValue="SkzzN5VMtUy/Qf+Gq1riPQ==" spinCount="100000" sheet="1" objects="1" scenarios="1"/>
  <mergeCells count="16">
    <mergeCell ref="A13:B13"/>
    <mergeCell ref="A1:E1"/>
    <mergeCell ref="A2:A3"/>
    <mergeCell ref="B2:B3"/>
    <mergeCell ref="C2:C3"/>
    <mergeCell ref="D2:D3"/>
    <mergeCell ref="E2:E3"/>
    <mergeCell ref="F2:F3"/>
    <mergeCell ref="G2:M2"/>
    <mergeCell ref="G4:G10"/>
    <mergeCell ref="H4:H10"/>
    <mergeCell ref="I4:I10"/>
    <mergeCell ref="J4:J10"/>
    <mergeCell ref="K4:K10"/>
    <mergeCell ref="L4:L10"/>
    <mergeCell ref="M4:M10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III</vt:lpstr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2025-05-21T08:11:33Z</cp:lastPrinted>
  <dcterms:created xsi:type="dcterms:W3CDTF">2025-05-13T08:40:28Z</dcterms:created>
  <dcterms:modified xsi:type="dcterms:W3CDTF">2025-07-29T10:13:11Z</dcterms:modified>
</cp:coreProperties>
</file>