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6041\Documents\Veřejné zakázky 2025\25 Infuzní sety\"/>
    </mc:Choice>
  </mc:AlternateContent>
  <xr:revisionPtr revIDLastSave="0" documentId="8_{58B9F6AE-22D2-49D8-8657-8041D9CDD96F}" xr6:coauthVersionLast="36" xr6:coauthVersionMax="36" xr10:uidLastSave="{00000000-0000-0000-0000-000000000000}"/>
  <bookViews>
    <workbookView xWindow="0" yWindow="0" windowWidth="27615" windowHeight="5880" xr2:uid="{4C7D8EA5-0B60-4C72-A337-AA299CF872D1}"/>
  </bookViews>
  <sheets>
    <sheet name="cenová nabídk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1" i="1"/>
  <c r="D10" i="1"/>
  <c r="D9" i="1"/>
  <c r="D8" i="1"/>
  <c r="D7" i="1"/>
  <c r="O10" i="1"/>
  <c r="O11" i="1"/>
  <c r="L10" i="1"/>
  <c r="L11" i="1"/>
  <c r="L12" i="1"/>
  <c r="J10" i="1"/>
  <c r="K10" i="1" s="1"/>
  <c r="J11" i="1"/>
  <c r="K11" i="1" s="1"/>
  <c r="J12" i="1"/>
  <c r="K12" i="1" s="1"/>
  <c r="N12" i="1" s="1"/>
  <c r="M12" i="1" s="1"/>
  <c r="Q10" i="1" l="1"/>
  <c r="N10" i="1"/>
  <c r="M10" i="1" s="1"/>
  <c r="N11" i="1"/>
  <c r="M11" i="1" s="1"/>
  <c r="Q11" i="1"/>
  <c r="P11" i="1" s="1"/>
  <c r="Q12" i="1"/>
  <c r="O12" i="1"/>
  <c r="P10" i="1"/>
  <c r="L8" i="1"/>
  <c r="L7" i="1"/>
  <c r="O8" i="1"/>
  <c r="O7" i="1"/>
  <c r="P12" i="1" l="1"/>
  <c r="J9" i="1"/>
  <c r="K9" i="1" s="1"/>
  <c r="O9" i="1"/>
  <c r="O13" i="1" s="1"/>
  <c r="L9" i="1"/>
  <c r="J7" i="1"/>
  <c r="K7" i="1" s="1"/>
  <c r="Q9" i="1"/>
  <c r="P9" i="1" s="1"/>
  <c r="N9" i="1"/>
  <c r="M9" i="1" s="1"/>
  <c r="J8" i="1"/>
  <c r="K8" i="1" s="1"/>
  <c r="Q7" i="1" l="1"/>
  <c r="P7" i="1" s="1"/>
  <c r="N7" i="1"/>
  <c r="M7" i="1" s="1"/>
  <c r="Q8" i="1"/>
  <c r="N8" i="1"/>
  <c r="M8" i="1" s="1"/>
  <c r="P8" i="1" l="1"/>
  <c r="Q13" i="1"/>
  <c r="P13" i="1" s="1"/>
</calcChain>
</file>

<file path=xl/sharedStrings.xml><?xml version="1.0" encoding="utf-8"?>
<sst xmlns="http://schemas.openxmlformats.org/spreadsheetml/2006/main" count="60" uniqueCount="59">
  <si>
    <t>Popis</t>
  </si>
  <si>
    <t>Název výrobku</t>
  </si>
  <si>
    <t>Velikost</t>
  </si>
  <si>
    <t>Předpokládaná spotřeba/2 roky v ks</t>
  </si>
  <si>
    <t>Položka</t>
  </si>
  <si>
    <t>1.</t>
  </si>
  <si>
    <t>2.</t>
  </si>
  <si>
    <t>3.</t>
  </si>
  <si>
    <t>4.</t>
  </si>
  <si>
    <t>Počet ks v balení</t>
  </si>
  <si>
    <t>Katalogové číslo</t>
  </si>
  <si>
    <t>Cena za ks bez DPH</t>
  </si>
  <si>
    <t>DPH v %</t>
  </si>
  <si>
    <t>DPH v Kč</t>
  </si>
  <si>
    <t>Cena za balení bez DPH</t>
  </si>
  <si>
    <t>Cena za balení vč. DPH</t>
  </si>
  <si>
    <t>Cena za ks vč. DPH</t>
  </si>
  <si>
    <t>DPH za balení</t>
  </si>
  <si>
    <t>CELKEM</t>
  </si>
  <si>
    <t>Cena celkem za předpokládaný počet ks bez DPH</t>
  </si>
  <si>
    <t>DPH  celkem za předpokládaný počet ks bez DPH</t>
  </si>
  <si>
    <t>Cena celkem za předpokládaný počet  ks vč. DPH</t>
  </si>
  <si>
    <t>doplní účastník</t>
  </si>
  <si>
    <t>tyto ceny uvede účastník do krycího listu</t>
  </si>
  <si>
    <t>Technická specifikace:</t>
  </si>
  <si>
    <t>Splněno ANO/NE</t>
  </si>
  <si>
    <t xml:space="preserve">1. </t>
  </si>
  <si>
    <t xml:space="preserve">2. </t>
  </si>
  <si>
    <t xml:space="preserve">3. </t>
  </si>
  <si>
    <t xml:space="preserve">4. </t>
  </si>
  <si>
    <t xml:space="preserve">5. </t>
  </si>
  <si>
    <t xml:space="preserve">6. </t>
  </si>
  <si>
    <t xml:space="preserve">7. </t>
  </si>
  <si>
    <t xml:space="preserve">8. </t>
  </si>
  <si>
    <t>poznámky/skutečné parametry/odkazy na dokumenty včetně uvedení čísla strany v předložené nabídce *</t>
  </si>
  <si>
    <t>* účastník může uvést stranu nabídky, případně dokument, ze kterého bude možné ověřit požadavek zadavatele</t>
  </si>
  <si>
    <t>Hadička spojovací</t>
  </si>
  <si>
    <t>1.8 x 1800 LL</t>
  </si>
  <si>
    <t>1.8 x 450 UNIV</t>
  </si>
  <si>
    <t>3 x 150 YLL</t>
  </si>
  <si>
    <t>5.</t>
  </si>
  <si>
    <t>1.8 x 1800 UNIV</t>
  </si>
  <si>
    <t>1.8 x 450 LL</t>
  </si>
  <si>
    <t>3 x 150 LL</t>
  </si>
  <si>
    <t>6.</t>
  </si>
  <si>
    <t>Prohlášení o shodě - prohlášení o shodě všech zdravotnických prostředků</t>
  </si>
  <si>
    <t>EC certifikát  - certifikát od oznámeného subjektu (notifikované osoby) všech zdravotnických prostředků v případech, že je platnou legislativou vyžadován)</t>
  </si>
  <si>
    <t xml:space="preserve">Určené pro podání  infuzí pomocí pump a lineárních dávkovačů </t>
  </si>
  <si>
    <t>Barva:  transparentní</t>
  </si>
  <si>
    <t>Bez obsahu ftalátů, sterilní, jednotlivě balené</t>
  </si>
  <si>
    <t>Luer-lock koncovka</t>
  </si>
  <si>
    <t>Jednorázové použití</t>
  </si>
  <si>
    <t>„Dodávky infuzních setů“</t>
  </si>
  <si>
    <t>OPA/Hal/2025/25/infuzní sety</t>
  </si>
  <si>
    <t>Poznámka: Použití firemních názvů, termínů, katalog. čísel či způsobů řešení specifických pro určitého výrobce má pouze ilustrovat příklady vhodných řešení, ale požadavek není omezen na nabídky jen těchto řešení. Je možné nabídnout jakákoliv jiná řešení, která mají podobné vlastnosti a splňují požadovaný medicínský účel.</t>
  </si>
  <si>
    <t>Příloha č. 4 e</t>
  </si>
  <si>
    <t>Část V - Hadičky spojovací</t>
  </si>
  <si>
    <t>Vnitřní průměr:  min. 2,9 mm</t>
  </si>
  <si>
    <t>změna v technické specifikaci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</si>
</sst>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2" x14ac:knownFonts="1">
    <font>
      <sz val="11"/>
      <color theme="1"/>
      <name val="Calibri"/>
      <family val="2"/>
      <charset val="238"/>
      <scheme val="minor"/>
    </font>
    <font>
      <sz val="11"/>
      <color theme="1"/>
      <name val="Times New Roman"/>
      <family val="1"/>
      <charset val="238"/>
    </font>
    <font>
      <sz val="9"/>
      <color theme="1"/>
      <name val="Verdana"/>
      <family val="2"/>
      <charset val="238"/>
    </font>
    <font>
      <b/>
      <sz val="9"/>
      <color theme="1"/>
      <name val="Verdana"/>
      <family val="2"/>
      <charset val="238"/>
    </font>
    <font>
      <b/>
      <i/>
      <sz val="9"/>
      <color theme="1"/>
      <name val="Verdana"/>
      <family val="2"/>
      <charset val="238"/>
    </font>
    <font>
      <b/>
      <sz val="9"/>
      <name val="Verdana"/>
      <family val="2"/>
      <charset val="238"/>
    </font>
    <font>
      <b/>
      <sz val="14"/>
      <color theme="1"/>
      <name val="Verdana"/>
      <family val="2"/>
      <charset val="238"/>
    </font>
    <font>
      <b/>
      <sz val="12"/>
      <color theme="1"/>
      <name val="Verdana"/>
      <family val="2"/>
      <charset val="238"/>
    </font>
    <font>
      <sz val="12"/>
      <color theme="1"/>
      <name val="Calibri"/>
      <family val="2"/>
      <charset val="238"/>
      <scheme val="minor"/>
    </font>
    <font>
      <i/>
      <sz val="9"/>
      <color theme="1"/>
      <name val="Verdana"/>
      <family val="2"/>
      <charset val="238"/>
    </font>
    <font>
      <i/>
      <sz val="11"/>
      <color theme="1"/>
      <name val="Calibri"/>
      <family val="2"/>
      <charset val="238"/>
      <scheme val="minor"/>
    </font>
    <font>
      <sz val="7"/>
      <color theme="1"/>
      <name val="Verdana"/>
      <family val="2"/>
      <charset val="23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2" fillId="0" borderId="0" xfId="0" applyFont="1"/>
    <xf numFmtId="0" fontId="2" fillId="0" borderId="0" xfId="0" applyFont="1" applyAlignment="1">
      <alignment horizontal="center" vertical="center"/>
    </xf>
    <xf numFmtId="0" fontId="2" fillId="2" borderId="1" xfId="0" applyFont="1" applyFill="1" applyBorder="1" applyAlignment="1" applyProtection="1">
      <alignment horizontal="right" vertical="center" wrapText="1"/>
    </xf>
    <xf numFmtId="3" fontId="2" fillId="0" borderId="1" xfId="0" applyNumberFormat="1" applyFont="1" applyBorder="1" applyAlignment="1">
      <alignment horizontal="right" vertical="center"/>
    </xf>
    <xf numFmtId="164" fontId="2" fillId="0" borderId="1" xfId="0" applyNumberFormat="1" applyFont="1" applyBorder="1" applyAlignment="1">
      <alignment vertical="center"/>
    </xf>
    <xf numFmtId="4" fontId="2" fillId="0" borderId="1" xfId="0" applyNumberFormat="1" applyFont="1" applyBorder="1" applyAlignment="1">
      <alignment vertical="center"/>
    </xf>
    <xf numFmtId="0" fontId="2" fillId="2" borderId="6" xfId="0" applyFont="1" applyFill="1" applyBorder="1" applyAlignment="1" applyProtection="1">
      <alignment horizontal="right" vertical="center" wrapText="1"/>
    </xf>
    <xf numFmtId="0" fontId="2" fillId="0" borderId="2" xfId="0" applyFont="1" applyBorder="1" applyAlignment="1">
      <alignment horizontal="center" vertical="center"/>
    </xf>
    <xf numFmtId="0" fontId="9" fillId="0" borderId="0" xfId="0" applyFont="1" applyAlignment="1">
      <alignment horizontal="left"/>
    </xf>
    <xf numFmtId="165" fontId="2" fillId="0" borderId="1" xfId="0" applyNumberFormat="1" applyFont="1" applyBorder="1" applyAlignment="1">
      <alignment vertical="center"/>
    </xf>
    <xf numFmtId="0" fontId="2" fillId="5" borderId="1" xfId="0" applyFont="1" applyFill="1" applyBorder="1" applyProtection="1">
      <protection locked="0"/>
    </xf>
    <xf numFmtId="0" fontId="2" fillId="5" borderId="1" xfId="0" applyFont="1" applyFill="1" applyBorder="1" applyAlignment="1" applyProtection="1">
      <alignment vertical="center"/>
      <protection locked="0"/>
    </xf>
    <xf numFmtId="164" fontId="2" fillId="5" borderId="1" xfId="0" applyNumberFormat="1" applyFont="1" applyFill="1" applyBorder="1" applyAlignment="1" applyProtection="1">
      <alignment vertical="center"/>
      <protection locked="0"/>
    </xf>
    <xf numFmtId="9" fontId="2" fillId="5" borderId="1" xfId="0" applyNumberFormat="1" applyFont="1" applyFill="1" applyBorder="1" applyAlignment="1" applyProtection="1">
      <alignment vertical="center"/>
      <protection locked="0"/>
    </xf>
    <xf numFmtId="0" fontId="2" fillId="5" borderId="1" xfId="0" applyFont="1" applyFill="1" applyBorder="1" applyAlignment="1" applyProtection="1">
      <alignment wrapText="1"/>
      <protection locked="0"/>
    </xf>
    <xf numFmtId="0" fontId="2" fillId="5" borderId="4" xfId="0" applyFont="1" applyFill="1" applyBorder="1" applyAlignment="1" applyProtection="1">
      <alignment wrapText="1"/>
      <protection locked="0"/>
    </xf>
    <xf numFmtId="0" fontId="2" fillId="2" borderId="7" xfId="0" applyFont="1" applyFill="1" applyBorder="1" applyAlignment="1" applyProtection="1">
      <alignment horizontal="right" vertical="center" wrapText="1"/>
    </xf>
    <xf numFmtId="3" fontId="2" fillId="0" borderId="7" xfId="0" applyNumberFormat="1" applyFont="1" applyBorder="1" applyAlignment="1">
      <alignment horizontal="right" vertical="center"/>
    </xf>
    <xf numFmtId="0" fontId="2" fillId="5" borderId="7" xfId="0" applyFont="1" applyFill="1" applyBorder="1" applyProtection="1">
      <protection locked="0"/>
    </xf>
    <xf numFmtId="0" fontId="2" fillId="5" borderId="7" xfId="0" applyFont="1" applyFill="1" applyBorder="1" applyAlignment="1" applyProtection="1">
      <alignment vertical="center"/>
      <protection locked="0"/>
    </xf>
    <xf numFmtId="164" fontId="2" fillId="5" borderId="7" xfId="0" applyNumberFormat="1" applyFont="1" applyFill="1" applyBorder="1" applyAlignment="1" applyProtection="1">
      <alignment vertical="center"/>
      <protection locked="0"/>
    </xf>
    <xf numFmtId="9" fontId="2" fillId="5" borderId="7" xfId="0" applyNumberFormat="1" applyFont="1" applyFill="1" applyBorder="1" applyAlignment="1" applyProtection="1">
      <alignment vertical="center"/>
      <protection locked="0"/>
    </xf>
    <xf numFmtId="165" fontId="2" fillId="0" borderId="7" xfId="0" applyNumberFormat="1" applyFont="1" applyBorder="1" applyAlignment="1">
      <alignment vertical="center"/>
    </xf>
    <xf numFmtId="164" fontId="2" fillId="0" borderId="7" xfId="0" applyNumberFormat="1" applyFont="1" applyBorder="1" applyAlignment="1">
      <alignment vertical="center"/>
    </xf>
    <xf numFmtId="4" fontId="2" fillId="0" borderId="7" xfId="0" applyNumberFormat="1" applyFont="1" applyBorder="1" applyAlignment="1">
      <alignment vertical="center"/>
    </xf>
    <xf numFmtId="0" fontId="11"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11" xfId="0" applyFont="1" applyFill="1" applyBorder="1" applyAlignment="1" applyProtection="1">
      <alignment horizontal="right" vertical="center" wrapText="1"/>
    </xf>
    <xf numFmtId="3" fontId="2" fillId="0" borderId="11" xfId="0" applyNumberFormat="1" applyFont="1" applyBorder="1" applyAlignment="1">
      <alignment horizontal="right" vertical="center"/>
    </xf>
    <xf numFmtId="0" fontId="2" fillId="5" borderId="11" xfId="0" applyFont="1" applyFill="1" applyBorder="1" applyProtection="1">
      <protection locked="0"/>
    </xf>
    <xf numFmtId="0" fontId="2" fillId="5" borderId="11" xfId="0" applyFont="1" applyFill="1" applyBorder="1" applyAlignment="1" applyProtection="1">
      <alignment vertical="center"/>
      <protection locked="0"/>
    </xf>
    <xf numFmtId="164" fontId="2" fillId="5" borderId="11" xfId="0" applyNumberFormat="1" applyFont="1" applyFill="1" applyBorder="1" applyAlignment="1" applyProtection="1">
      <alignment vertical="center"/>
      <protection locked="0"/>
    </xf>
    <xf numFmtId="9" fontId="2" fillId="5" borderId="11" xfId="0" applyNumberFormat="1" applyFont="1" applyFill="1" applyBorder="1" applyAlignment="1" applyProtection="1">
      <alignment vertical="center"/>
      <protection locked="0"/>
    </xf>
    <xf numFmtId="165" fontId="2" fillId="0" borderId="11" xfId="0" applyNumberFormat="1" applyFont="1" applyBorder="1" applyAlignment="1">
      <alignment vertical="center"/>
    </xf>
    <xf numFmtId="164" fontId="2" fillId="0" borderId="11" xfId="0" applyNumberFormat="1" applyFont="1" applyBorder="1" applyAlignment="1">
      <alignment vertical="center"/>
    </xf>
    <xf numFmtId="4" fontId="2" fillId="0" borderId="11" xfId="0" applyNumberFormat="1" applyFont="1" applyBorder="1" applyAlignment="1">
      <alignment vertical="center"/>
    </xf>
    <xf numFmtId="4" fontId="3" fillId="3" borderId="9" xfId="0" applyNumberFormat="1" applyFont="1" applyFill="1" applyBorder="1" applyAlignment="1">
      <alignment vertical="center"/>
    </xf>
    <xf numFmtId="4" fontId="3" fillId="3" borderId="10" xfId="0" applyNumberFormat="1" applyFont="1" applyFill="1" applyBorder="1" applyAlignment="1">
      <alignment vertical="center"/>
    </xf>
    <xf numFmtId="0" fontId="2" fillId="0" borderId="12" xfId="0" applyFont="1" applyBorder="1" applyAlignment="1">
      <alignment horizontal="center" vertical="center"/>
    </xf>
    <xf numFmtId="4" fontId="2" fillId="0" borderId="13" xfId="0" applyNumberFormat="1" applyFont="1" applyBorder="1" applyAlignment="1">
      <alignment vertical="center"/>
    </xf>
    <xf numFmtId="4" fontId="2" fillId="0" borderId="3" xfId="0" applyNumberFormat="1" applyFont="1" applyBorder="1" applyAlignment="1">
      <alignment vertical="center"/>
    </xf>
    <xf numFmtId="3" fontId="2" fillId="0" borderId="0" xfId="0" applyNumberFormat="1" applyFont="1" applyBorder="1" applyAlignment="1">
      <alignment horizontal="right" vertical="center"/>
    </xf>
    <xf numFmtId="0" fontId="2" fillId="0" borderId="14" xfId="0" applyFont="1" applyBorder="1" applyAlignment="1">
      <alignment horizontal="center" vertical="center"/>
    </xf>
    <xf numFmtId="4" fontId="2" fillId="0" borderId="15" xfId="0" applyNumberFormat="1" applyFont="1" applyBorder="1" applyAlignment="1">
      <alignment vertical="center"/>
    </xf>
    <xf numFmtId="0" fontId="2" fillId="5" borderId="7" xfId="0" applyFont="1" applyFill="1" applyBorder="1" applyAlignment="1" applyProtection="1">
      <alignment wrapText="1"/>
      <protection locked="0"/>
    </xf>
    <xf numFmtId="0" fontId="3" fillId="4" borderId="9" xfId="0" applyFont="1" applyFill="1" applyBorder="1" applyAlignment="1">
      <alignment horizontal="center" vertical="center" wrapText="1"/>
    </xf>
    <xf numFmtId="0" fontId="9" fillId="0" borderId="0" xfId="0" applyFont="1" applyAlignment="1"/>
    <xf numFmtId="0" fontId="10" fillId="0" borderId="0" xfId="0" applyFont="1" applyAlignment="1"/>
    <xf numFmtId="0" fontId="9" fillId="0" borderId="0" xfId="0" applyFont="1" applyAlignment="1">
      <alignment horizontal="left" vertical="center" wrapText="1"/>
    </xf>
    <xf numFmtId="0" fontId="9" fillId="0" borderId="0" xfId="0" applyFont="1" applyAlignment="1">
      <alignment horizontal="left" wrapText="1"/>
    </xf>
    <xf numFmtId="0" fontId="4" fillId="5" borderId="0" xfId="0" applyFont="1" applyFill="1" applyAlignment="1">
      <alignment horizontal="left" vertical="center"/>
    </xf>
    <xf numFmtId="0" fontId="4" fillId="5" borderId="0" xfId="0" applyFont="1" applyFill="1" applyAlignment="1">
      <alignment horizontal="left"/>
    </xf>
    <xf numFmtId="0" fontId="4" fillId="3" borderId="0" xfId="0" applyFont="1" applyFill="1" applyAlignment="1">
      <alignment horizontal="left" vertical="center"/>
    </xf>
    <xf numFmtId="0" fontId="4" fillId="3" borderId="0" xfId="0" applyFont="1" applyFill="1" applyAlignment="1">
      <alignment horizontal="left"/>
    </xf>
    <xf numFmtId="0" fontId="2" fillId="0" borderId="0" xfId="0" applyFont="1" applyAlignment="1"/>
    <xf numFmtId="0" fontId="3" fillId="4" borderId="8" xfId="0" applyFont="1" applyFill="1" applyBorder="1" applyAlignment="1">
      <alignment vertical="center"/>
    </xf>
    <xf numFmtId="0" fontId="3" fillId="4" borderId="9" xfId="0" applyFont="1" applyFill="1" applyBorder="1" applyAlignment="1">
      <alignment vertical="center"/>
    </xf>
    <xf numFmtId="0" fontId="2" fillId="0" borderId="7" xfId="0" applyFont="1" applyBorder="1" applyAlignment="1" applyProtection="1">
      <alignment horizontal="left" vertical="center" wrapText="1"/>
    </xf>
    <xf numFmtId="0" fontId="2" fillId="0" borderId="7" xfId="0" applyFont="1" applyBorder="1" applyAlignment="1" applyProtection="1">
      <alignment horizontal="left"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5" fillId="4" borderId="9" xfId="0" applyFont="1" applyFill="1" applyBorder="1" applyAlignment="1">
      <alignment horizontal="center" vertical="center" wrapText="1"/>
    </xf>
    <xf numFmtId="0" fontId="2" fillId="4" borderId="9" xfId="0" applyFont="1" applyFill="1" applyBorder="1" applyAlignment="1">
      <alignment wrapText="1"/>
    </xf>
    <xf numFmtId="0" fontId="2" fillId="4" borderId="10" xfId="0" applyFont="1" applyFill="1" applyBorder="1" applyAlignment="1">
      <alignment wrapText="1"/>
    </xf>
    <xf numFmtId="0" fontId="2" fillId="0" borderId="1"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0" xfId="0" applyFont="1" applyAlignment="1">
      <alignment horizontal="left" vertical="center"/>
    </xf>
    <xf numFmtId="0" fontId="2"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wrapText="1"/>
    </xf>
    <xf numFmtId="0" fontId="3" fillId="4" borderId="8" xfId="0" applyFont="1" applyFill="1" applyBorder="1" applyAlignment="1">
      <alignment horizontal="center" vertical="center"/>
    </xf>
    <xf numFmtId="0" fontId="2" fillId="4" borderId="9" xfId="0" applyFont="1" applyFill="1" applyBorder="1" applyAlignment="1"/>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wrapText="1"/>
    </xf>
    <xf numFmtId="0" fontId="2" fillId="0" borderId="4" xfId="0" applyFont="1" applyBorder="1" applyAlignment="1" applyProtection="1">
      <alignment wrapText="1"/>
      <protection locked="0"/>
    </xf>
    <xf numFmtId="0" fontId="2" fillId="0" borderId="5" xfId="0" applyFont="1" applyBorder="1" applyAlignment="1" applyProtection="1">
      <alignment wrapText="1"/>
      <protection locked="0"/>
    </xf>
    <xf numFmtId="0" fontId="2" fillId="0" borderId="7" xfId="0" applyFont="1" applyBorder="1" applyAlignment="1" applyProtection="1">
      <alignment wrapText="1"/>
      <protection locked="0"/>
    </xf>
    <xf numFmtId="0" fontId="2" fillId="0" borderId="13" xfId="0" applyFont="1" applyBorder="1" applyAlignment="1" applyProtection="1">
      <alignment wrapText="1"/>
      <protection locked="0"/>
    </xf>
    <xf numFmtId="0" fontId="2" fillId="6" borderId="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xf>
    <xf numFmtId="0" fontId="4" fillId="6" borderId="0" xfId="0" applyFont="1" applyFill="1" applyAlignment="1">
      <alignment horizontal="left" vertical="center"/>
    </xf>
    <xf numFmtId="0" fontId="0" fillId="6" borderId="0" xfId="0" applyFill="1" applyAlignment="1"/>
  </cellXfs>
  <cellStyles count="1">
    <cellStyle name="Normální"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9F46-5974-4434-AA9A-84F8985FD3D3}">
  <sheetPr>
    <pageSetUpPr fitToPage="1"/>
  </sheetPr>
  <dimension ref="A1:Z30"/>
  <sheetViews>
    <sheetView tabSelected="1" topLeftCell="A10" workbookViewId="0">
      <selection activeCell="O22" sqref="O22"/>
    </sheetView>
  </sheetViews>
  <sheetFormatPr defaultRowHeight="15" x14ac:dyDescent="0.25"/>
  <cols>
    <col min="1" max="1" width="5.7109375" style="1" customWidth="1"/>
    <col min="2" max="2" width="15.7109375" customWidth="1"/>
    <col min="3" max="3" width="17.42578125" customWidth="1"/>
    <col min="4" max="4" width="9.85546875" customWidth="1"/>
    <col min="5" max="6" width="18.5703125" customWidth="1"/>
    <col min="7" max="7" width="6.28515625" customWidth="1"/>
    <col min="8" max="8" width="8.7109375" customWidth="1"/>
    <col min="9" max="9" width="5.42578125" customWidth="1"/>
    <col min="10" max="14" width="8.7109375" customWidth="1"/>
    <col min="15" max="17" width="15.7109375" customWidth="1"/>
  </cols>
  <sheetData>
    <row r="1" spans="1:26" x14ac:dyDescent="0.25">
      <c r="A1" s="76" t="s">
        <v>55</v>
      </c>
      <c r="B1" s="77"/>
      <c r="C1" s="5"/>
      <c r="D1" s="5"/>
      <c r="E1" s="5"/>
      <c r="F1" s="5"/>
      <c r="G1" s="5"/>
      <c r="H1" s="5"/>
      <c r="I1" s="5"/>
      <c r="J1" s="5"/>
      <c r="K1" s="5"/>
      <c r="L1" s="5"/>
      <c r="M1" s="5"/>
      <c r="N1" s="5"/>
      <c r="O1" s="5"/>
      <c r="P1" s="5"/>
      <c r="Q1" s="5"/>
    </row>
    <row r="2" spans="1:26" ht="18" x14ac:dyDescent="0.25">
      <c r="A2" s="78" t="s">
        <v>52</v>
      </c>
      <c r="B2" s="79"/>
      <c r="C2" s="79"/>
      <c r="D2" s="79"/>
      <c r="E2" s="79"/>
      <c r="F2" s="79"/>
      <c r="G2" s="79"/>
      <c r="H2" s="79"/>
      <c r="I2" s="79"/>
      <c r="J2" s="79"/>
      <c r="K2" s="79"/>
      <c r="L2" s="79"/>
      <c r="M2" s="79"/>
      <c r="N2" s="79"/>
      <c r="O2" s="79"/>
      <c r="P2" s="79"/>
      <c r="Q2" s="79"/>
    </row>
    <row r="3" spans="1:26" ht="15.75" x14ac:dyDescent="0.25">
      <c r="A3" s="86" t="s">
        <v>56</v>
      </c>
      <c r="B3" s="87"/>
      <c r="C3" s="87"/>
      <c r="D3" s="87"/>
      <c r="E3" s="87"/>
      <c r="F3" s="87"/>
      <c r="G3" s="87"/>
      <c r="H3" s="87"/>
      <c r="I3" s="87"/>
      <c r="J3" s="87"/>
      <c r="K3" s="87"/>
      <c r="L3" s="87"/>
      <c r="M3" s="87"/>
      <c r="N3" s="87"/>
      <c r="O3" s="87"/>
      <c r="P3" s="87"/>
      <c r="Q3" s="87"/>
    </row>
    <row r="4" spans="1:26" x14ac:dyDescent="0.25">
      <c r="A4" s="76" t="s">
        <v>53</v>
      </c>
      <c r="B4" s="77"/>
      <c r="C4" s="77"/>
      <c r="D4" s="77"/>
      <c r="E4" s="5"/>
      <c r="F4" s="5"/>
      <c r="G4" s="5"/>
      <c r="H4" s="5"/>
      <c r="I4" s="5"/>
      <c r="J4" s="5"/>
      <c r="K4" s="5"/>
      <c r="L4" s="5"/>
      <c r="M4" s="5"/>
      <c r="N4" s="5"/>
      <c r="O4" s="5"/>
      <c r="P4" s="5"/>
      <c r="Q4" s="5"/>
    </row>
    <row r="5" spans="1:26" ht="15.75" thickBot="1" x14ac:dyDescent="0.3">
      <c r="A5" s="6"/>
      <c r="B5" s="5"/>
      <c r="C5" s="5"/>
      <c r="D5" s="5"/>
      <c r="E5" s="5"/>
      <c r="F5" s="5"/>
      <c r="G5" s="5"/>
      <c r="H5" s="5"/>
      <c r="I5" s="5"/>
      <c r="J5" s="5"/>
      <c r="K5" s="5"/>
      <c r="L5" s="5"/>
      <c r="M5" s="5"/>
      <c r="N5" s="5"/>
      <c r="O5" s="5"/>
      <c r="P5" s="5"/>
      <c r="Q5" s="5"/>
      <c r="R5" s="3"/>
      <c r="S5" s="3"/>
      <c r="T5" s="3"/>
      <c r="U5" s="3"/>
      <c r="V5" s="3"/>
      <c r="W5" s="3"/>
      <c r="X5" s="3"/>
      <c r="Y5" s="3"/>
      <c r="Z5" s="3"/>
    </row>
    <row r="6" spans="1:26" ht="57" thickBot="1" x14ac:dyDescent="0.3">
      <c r="A6" s="30" t="s">
        <v>4</v>
      </c>
      <c r="B6" s="31" t="s">
        <v>0</v>
      </c>
      <c r="C6" s="31" t="s">
        <v>2</v>
      </c>
      <c r="D6" s="32" t="s">
        <v>3</v>
      </c>
      <c r="E6" s="32" t="s">
        <v>1</v>
      </c>
      <c r="F6" s="32" t="s">
        <v>10</v>
      </c>
      <c r="G6" s="32" t="s">
        <v>9</v>
      </c>
      <c r="H6" s="32" t="s">
        <v>11</v>
      </c>
      <c r="I6" s="32" t="s">
        <v>12</v>
      </c>
      <c r="J6" s="32" t="s">
        <v>13</v>
      </c>
      <c r="K6" s="32" t="s">
        <v>16</v>
      </c>
      <c r="L6" s="32" t="s">
        <v>14</v>
      </c>
      <c r="M6" s="32" t="s">
        <v>17</v>
      </c>
      <c r="N6" s="32" t="s">
        <v>15</v>
      </c>
      <c r="O6" s="33" t="s">
        <v>19</v>
      </c>
      <c r="P6" s="33" t="s">
        <v>20</v>
      </c>
      <c r="Q6" s="34" t="s">
        <v>21</v>
      </c>
      <c r="R6" s="4"/>
      <c r="S6" s="4"/>
      <c r="T6" s="4"/>
      <c r="U6" s="4"/>
      <c r="V6" s="4"/>
      <c r="W6" s="4"/>
      <c r="X6" s="2"/>
      <c r="Y6" s="3"/>
      <c r="Z6" s="3"/>
    </row>
    <row r="7" spans="1:26" ht="30" customHeight="1" x14ac:dyDescent="0.25">
      <c r="A7" s="46" t="s">
        <v>5</v>
      </c>
      <c r="B7" s="82" t="s">
        <v>36</v>
      </c>
      <c r="C7" s="21" t="s">
        <v>42</v>
      </c>
      <c r="D7" s="22">
        <f>49360*2</f>
        <v>98720</v>
      </c>
      <c r="E7" s="23"/>
      <c r="F7" s="23"/>
      <c r="G7" s="24"/>
      <c r="H7" s="25"/>
      <c r="I7" s="26"/>
      <c r="J7" s="27">
        <f>H7*I7</f>
        <v>0</v>
      </c>
      <c r="K7" s="28">
        <f>H7+J7</f>
        <v>0</v>
      </c>
      <c r="L7" s="29">
        <f>H7*G7</f>
        <v>0</v>
      </c>
      <c r="M7" s="29">
        <f>N7-L7</f>
        <v>0</v>
      </c>
      <c r="N7" s="29">
        <f>K7*G7</f>
        <v>0</v>
      </c>
      <c r="O7" s="29">
        <f>H7*D7</f>
        <v>0</v>
      </c>
      <c r="P7" s="29">
        <f>Q7-O7</f>
        <v>0</v>
      </c>
      <c r="Q7" s="47">
        <f>K7*D7</f>
        <v>0</v>
      </c>
      <c r="R7" s="3"/>
      <c r="S7" s="3"/>
      <c r="T7" s="3"/>
      <c r="U7" s="3"/>
      <c r="V7" s="3"/>
      <c r="W7" s="3"/>
      <c r="X7" s="3"/>
      <c r="Y7" s="3"/>
      <c r="Z7" s="3"/>
    </row>
    <row r="8" spans="1:26" ht="30" customHeight="1" x14ac:dyDescent="0.25">
      <c r="A8" s="12" t="s">
        <v>6</v>
      </c>
      <c r="B8" s="83"/>
      <c r="C8" s="7" t="s">
        <v>38</v>
      </c>
      <c r="D8" s="8">
        <f>1000*2</f>
        <v>2000</v>
      </c>
      <c r="E8" s="15"/>
      <c r="F8" s="15"/>
      <c r="G8" s="16"/>
      <c r="H8" s="17"/>
      <c r="I8" s="18"/>
      <c r="J8" s="14">
        <f>H8*I8</f>
        <v>0</v>
      </c>
      <c r="K8" s="9">
        <f>H8+J8</f>
        <v>0</v>
      </c>
      <c r="L8" s="10">
        <f>H8*G8</f>
        <v>0</v>
      </c>
      <c r="M8" s="10">
        <f>N8-L8</f>
        <v>0</v>
      </c>
      <c r="N8" s="10">
        <f>K8*G8</f>
        <v>0</v>
      </c>
      <c r="O8" s="10">
        <f>H8*D8</f>
        <v>0</v>
      </c>
      <c r="P8" s="10">
        <f>Q8-O8</f>
        <v>0</v>
      </c>
      <c r="Q8" s="48">
        <f>K8*D8</f>
        <v>0</v>
      </c>
      <c r="R8" s="3"/>
      <c r="S8" s="3"/>
      <c r="T8" s="3"/>
      <c r="U8" s="3"/>
      <c r="V8" s="3"/>
      <c r="W8" s="3"/>
      <c r="X8" s="3"/>
      <c r="Y8" s="3"/>
      <c r="Z8" s="3"/>
    </row>
    <row r="9" spans="1:26" ht="30" customHeight="1" x14ac:dyDescent="0.25">
      <c r="A9" s="12" t="s">
        <v>7</v>
      </c>
      <c r="B9" s="84"/>
      <c r="C9" s="7" t="s">
        <v>37</v>
      </c>
      <c r="D9" s="8">
        <f>31500*2</f>
        <v>63000</v>
      </c>
      <c r="E9" s="15"/>
      <c r="F9" s="15"/>
      <c r="G9" s="16"/>
      <c r="H9" s="17"/>
      <c r="I9" s="18"/>
      <c r="J9" s="14">
        <f t="shared" ref="J9:J12" si="0">H9*I9</f>
        <v>0</v>
      </c>
      <c r="K9" s="9">
        <f t="shared" ref="K9:K12" si="1">H9+J9</f>
        <v>0</v>
      </c>
      <c r="L9" s="10">
        <f t="shared" ref="L9:L12" si="2">H9*G9</f>
        <v>0</v>
      </c>
      <c r="M9" s="10">
        <f t="shared" ref="M9:M12" si="3">N9-L9</f>
        <v>0</v>
      </c>
      <c r="N9" s="10">
        <f t="shared" ref="N9:N12" si="4">K9*G9</f>
        <v>0</v>
      </c>
      <c r="O9" s="10">
        <f t="shared" ref="O9:O12" si="5">H9*D9</f>
        <v>0</v>
      </c>
      <c r="P9" s="10">
        <f t="shared" ref="P9:P13" si="6">Q9-O9</f>
        <v>0</v>
      </c>
      <c r="Q9" s="48">
        <f t="shared" ref="Q9:Q12" si="7">K9*D9</f>
        <v>0</v>
      </c>
      <c r="R9" s="3"/>
      <c r="S9" s="3"/>
      <c r="T9" s="3"/>
      <c r="U9" s="3"/>
      <c r="V9" s="3"/>
      <c r="W9" s="3"/>
      <c r="X9" s="3"/>
      <c r="Y9" s="3"/>
      <c r="Z9" s="3"/>
    </row>
    <row r="10" spans="1:26" ht="30" customHeight="1" x14ac:dyDescent="0.25">
      <c r="A10" s="12" t="s">
        <v>8</v>
      </c>
      <c r="B10" s="84"/>
      <c r="C10" s="7" t="s">
        <v>41</v>
      </c>
      <c r="D10" s="8">
        <f>200*2</f>
        <v>400</v>
      </c>
      <c r="E10" s="15"/>
      <c r="F10" s="15"/>
      <c r="G10" s="16"/>
      <c r="H10" s="17"/>
      <c r="I10" s="18"/>
      <c r="J10" s="14">
        <f t="shared" si="0"/>
        <v>0</v>
      </c>
      <c r="K10" s="9">
        <f t="shared" si="1"/>
        <v>0</v>
      </c>
      <c r="L10" s="10">
        <f t="shared" si="2"/>
        <v>0</v>
      </c>
      <c r="M10" s="10">
        <f t="shared" si="3"/>
        <v>0</v>
      </c>
      <c r="N10" s="10">
        <f t="shared" si="4"/>
        <v>0</v>
      </c>
      <c r="O10" s="10">
        <f t="shared" si="5"/>
        <v>0</v>
      </c>
      <c r="P10" s="10">
        <f t="shared" si="6"/>
        <v>0</v>
      </c>
      <c r="Q10" s="48">
        <f t="shared" si="7"/>
        <v>0</v>
      </c>
      <c r="R10" s="3"/>
      <c r="S10" s="3"/>
      <c r="T10" s="3"/>
      <c r="U10" s="3"/>
      <c r="V10" s="3"/>
      <c r="W10" s="3"/>
      <c r="X10" s="3"/>
      <c r="Y10" s="3"/>
      <c r="Z10" s="3"/>
    </row>
    <row r="11" spans="1:26" ht="30" customHeight="1" x14ac:dyDescent="0.25">
      <c r="A11" s="12" t="s">
        <v>40</v>
      </c>
      <c r="B11" s="84"/>
      <c r="C11" s="11" t="s">
        <v>43</v>
      </c>
      <c r="D11" s="49">
        <f>5100*2</f>
        <v>10200</v>
      </c>
      <c r="E11" s="15"/>
      <c r="F11" s="15"/>
      <c r="G11" s="16"/>
      <c r="H11" s="17"/>
      <c r="I11" s="18"/>
      <c r="J11" s="14">
        <f t="shared" si="0"/>
        <v>0</v>
      </c>
      <c r="K11" s="9">
        <f t="shared" si="1"/>
        <v>0</v>
      </c>
      <c r="L11" s="10">
        <f t="shared" si="2"/>
        <v>0</v>
      </c>
      <c r="M11" s="10">
        <f t="shared" si="3"/>
        <v>0</v>
      </c>
      <c r="N11" s="10">
        <f t="shared" si="4"/>
        <v>0</v>
      </c>
      <c r="O11" s="10">
        <f t="shared" si="5"/>
        <v>0</v>
      </c>
      <c r="P11" s="10">
        <f t="shared" si="6"/>
        <v>0</v>
      </c>
      <c r="Q11" s="48">
        <f t="shared" si="7"/>
        <v>0</v>
      </c>
      <c r="R11" s="3"/>
      <c r="S11" s="3"/>
      <c r="T11" s="3"/>
      <c r="U11" s="3"/>
      <c r="V11" s="3"/>
      <c r="W11" s="3"/>
      <c r="X11" s="3"/>
      <c r="Y11" s="3"/>
      <c r="Z11" s="3"/>
    </row>
    <row r="12" spans="1:26" ht="30" customHeight="1" thickBot="1" x14ac:dyDescent="0.3">
      <c r="A12" s="50" t="s">
        <v>44</v>
      </c>
      <c r="B12" s="85"/>
      <c r="C12" s="35" t="s">
        <v>39</v>
      </c>
      <c r="D12" s="36">
        <f>5580*2</f>
        <v>11160</v>
      </c>
      <c r="E12" s="37"/>
      <c r="F12" s="37"/>
      <c r="G12" s="38"/>
      <c r="H12" s="39"/>
      <c r="I12" s="40"/>
      <c r="J12" s="41">
        <f t="shared" si="0"/>
        <v>0</v>
      </c>
      <c r="K12" s="42">
        <f t="shared" si="1"/>
        <v>0</v>
      </c>
      <c r="L12" s="43">
        <f t="shared" si="2"/>
        <v>0</v>
      </c>
      <c r="M12" s="43">
        <f t="shared" si="3"/>
        <v>0</v>
      </c>
      <c r="N12" s="43">
        <f t="shared" si="4"/>
        <v>0</v>
      </c>
      <c r="O12" s="43">
        <f t="shared" si="5"/>
        <v>0</v>
      </c>
      <c r="P12" s="43">
        <f t="shared" si="6"/>
        <v>0</v>
      </c>
      <c r="Q12" s="51">
        <f t="shared" si="7"/>
        <v>0</v>
      </c>
      <c r="R12" s="3"/>
      <c r="S12" s="3"/>
      <c r="T12" s="3"/>
      <c r="U12" s="3"/>
      <c r="V12" s="3"/>
      <c r="W12" s="3"/>
      <c r="X12" s="3"/>
      <c r="Y12" s="3"/>
      <c r="Z12" s="3"/>
    </row>
    <row r="13" spans="1:26" ht="24.95" customHeight="1" thickBot="1" x14ac:dyDescent="0.3">
      <c r="A13" s="80" t="s">
        <v>18</v>
      </c>
      <c r="B13" s="81"/>
      <c r="C13" s="81"/>
      <c r="D13" s="81"/>
      <c r="E13" s="81"/>
      <c r="F13" s="81"/>
      <c r="G13" s="81"/>
      <c r="H13" s="81"/>
      <c r="I13" s="81"/>
      <c r="J13" s="81"/>
      <c r="K13" s="81"/>
      <c r="L13" s="81"/>
      <c r="M13" s="81"/>
      <c r="N13" s="81"/>
      <c r="O13" s="44">
        <f>SUM(O7:O10)</f>
        <v>0</v>
      </c>
      <c r="P13" s="44">
        <f t="shared" si="6"/>
        <v>0</v>
      </c>
      <c r="Q13" s="45">
        <f>SUM(Q7:Q10)</f>
        <v>0</v>
      </c>
    </row>
    <row r="14" spans="1:26" x14ac:dyDescent="0.25">
      <c r="A14" s="6"/>
      <c r="B14" s="5"/>
      <c r="C14" s="5"/>
      <c r="D14" s="5"/>
      <c r="E14" s="5"/>
      <c r="F14" s="5"/>
      <c r="G14" s="5"/>
      <c r="H14" s="5"/>
      <c r="I14" s="5"/>
      <c r="J14" s="5"/>
      <c r="K14" s="5"/>
      <c r="L14" s="5"/>
      <c r="M14" s="5"/>
      <c r="N14" s="5"/>
      <c r="O14" s="5"/>
      <c r="P14" s="5"/>
      <c r="Q14" s="5"/>
    </row>
    <row r="15" spans="1:26" x14ac:dyDescent="0.25">
      <c r="A15" s="58" t="s">
        <v>22</v>
      </c>
      <c r="B15" s="59"/>
      <c r="C15" s="5"/>
      <c r="D15" s="5"/>
      <c r="E15" s="5"/>
      <c r="F15" s="5"/>
      <c r="G15" s="5"/>
      <c r="H15" s="5"/>
      <c r="I15" s="5"/>
      <c r="J15" s="5"/>
      <c r="K15" s="5"/>
      <c r="L15" s="5"/>
      <c r="M15" s="5"/>
      <c r="N15" s="5"/>
      <c r="O15" s="5"/>
      <c r="P15" s="5"/>
      <c r="Q15" s="5"/>
    </row>
    <row r="16" spans="1:26" x14ac:dyDescent="0.25">
      <c r="A16" s="60" t="s">
        <v>23</v>
      </c>
      <c r="B16" s="61" t="s">
        <v>23</v>
      </c>
      <c r="C16" s="62"/>
      <c r="D16" s="62"/>
      <c r="E16" s="5"/>
      <c r="F16" s="5"/>
      <c r="G16" s="5"/>
      <c r="H16" s="5"/>
      <c r="I16" s="5"/>
      <c r="J16" s="5"/>
      <c r="K16" s="5"/>
      <c r="L16" s="5"/>
      <c r="M16" s="5"/>
      <c r="N16" s="5"/>
      <c r="O16" s="5"/>
      <c r="P16" s="5"/>
      <c r="Q16" s="5"/>
    </row>
    <row r="17" spans="1:17" x14ac:dyDescent="0.25">
      <c r="A17" s="94" t="s">
        <v>58</v>
      </c>
      <c r="B17" s="95"/>
      <c r="C17" s="95"/>
      <c r="D17" s="95"/>
      <c r="E17" s="5"/>
      <c r="F17" s="5"/>
      <c r="G17" s="5"/>
      <c r="H17" s="5"/>
      <c r="I17" s="5"/>
      <c r="J17" s="5"/>
      <c r="K17" s="5"/>
      <c r="L17" s="5"/>
      <c r="M17" s="5"/>
      <c r="N17" s="5"/>
      <c r="O17" s="5"/>
      <c r="P17" s="5"/>
      <c r="Q17" s="5"/>
    </row>
    <row r="18" spans="1:17" ht="15.75" thickBot="1" x14ac:dyDescent="0.3">
      <c r="A18" s="6"/>
      <c r="B18" s="5"/>
      <c r="C18" s="5"/>
      <c r="D18" s="5"/>
      <c r="E18" s="5"/>
      <c r="F18" s="5"/>
      <c r="G18" s="5"/>
      <c r="H18" s="5"/>
      <c r="I18" s="5"/>
      <c r="J18" s="5"/>
      <c r="K18" s="5"/>
      <c r="L18" s="5"/>
      <c r="M18" s="5"/>
      <c r="N18" s="5"/>
      <c r="O18" s="5"/>
      <c r="P18" s="5"/>
      <c r="Q18" s="5"/>
    </row>
    <row r="19" spans="1:17" ht="80.099999999999994" customHeight="1" thickBot="1" x14ac:dyDescent="0.3">
      <c r="A19" s="63" t="s">
        <v>24</v>
      </c>
      <c r="B19" s="64"/>
      <c r="C19" s="64"/>
      <c r="D19" s="64"/>
      <c r="E19" s="64"/>
      <c r="F19" s="53" t="s">
        <v>25</v>
      </c>
      <c r="G19" s="71" t="s">
        <v>34</v>
      </c>
      <c r="H19" s="72"/>
      <c r="I19" s="73"/>
      <c r="J19" s="5"/>
      <c r="K19" s="5"/>
      <c r="L19" s="5"/>
      <c r="M19" s="5"/>
      <c r="N19" s="5"/>
      <c r="O19" s="5"/>
      <c r="P19" s="5"/>
      <c r="Q19" s="5"/>
    </row>
    <row r="20" spans="1:17" ht="30" customHeight="1" x14ac:dyDescent="0.25">
      <c r="A20" s="46" t="s">
        <v>26</v>
      </c>
      <c r="B20" s="65" t="s">
        <v>47</v>
      </c>
      <c r="C20" s="66"/>
      <c r="D20" s="66"/>
      <c r="E20" s="66"/>
      <c r="F20" s="52"/>
      <c r="G20" s="90"/>
      <c r="H20" s="90"/>
      <c r="I20" s="91"/>
      <c r="J20" s="5"/>
      <c r="K20" s="5"/>
      <c r="L20" s="5"/>
      <c r="M20" s="5"/>
      <c r="N20" s="5"/>
      <c r="O20" s="5"/>
      <c r="P20" s="5"/>
      <c r="Q20" s="5"/>
    </row>
    <row r="21" spans="1:17" ht="30" customHeight="1" x14ac:dyDescent="0.25">
      <c r="A21" s="12" t="s">
        <v>27</v>
      </c>
      <c r="B21" s="67" t="s">
        <v>50</v>
      </c>
      <c r="C21" s="68"/>
      <c r="D21" s="68"/>
      <c r="E21" s="68"/>
      <c r="F21" s="19"/>
      <c r="G21" s="74"/>
      <c r="H21" s="74"/>
      <c r="I21" s="75"/>
      <c r="J21" s="5"/>
      <c r="K21" s="5"/>
      <c r="L21" s="5"/>
      <c r="M21" s="5"/>
      <c r="N21" s="5"/>
      <c r="O21" s="5"/>
      <c r="P21" s="5"/>
      <c r="Q21" s="5"/>
    </row>
    <row r="22" spans="1:17" ht="30" customHeight="1" x14ac:dyDescent="0.25">
      <c r="A22" s="12" t="s">
        <v>28</v>
      </c>
      <c r="B22" s="67" t="s">
        <v>48</v>
      </c>
      <c r="C22" s="68"/>
      <c r="D22" s="68"/>
      <c r="E22" s="68"/>
      <c r="F22" s="19"/>
      <c r="G22" s="74"/>
      <c r="H22" s="74"/>
      <c r="I22" s="75"/>
      <c r="J22" s="5"/>
      <c r="K22" s="5"/>
      <c r="L22" s="5"/>
      <c r="M22" s="5"/>
      <c r="N22" s="5"/>
      <c r="O22" s="5"/>
      <c r="P22" s="5"/>
      <c r="Q22" s="5"/>
    </row>
    <row r="23" spans="1:17" ht="30" customHeight="1" x14ac:dyDescent="0.25">
      <c r="A23" s="12" t="s">
        <v>29</v>
      </c>
      <c r="B23" s="92" t="s">
        <v>57</v>
      </c>
      <c r="C23" s="93"/>
      <c r="D23" s="93"/>
      <c r="E23" s="93"/>
      <c r="F23" s="19"/>
      <c r="G23" s="74"/>
      <c r="H23" s="74"/>
      <c r="I23" s="75"/>
      <c r="J23" s="5"/>
      <c r="K23" s="5"/>
      <c r="L23" s="5"/>
      <c r="M23" s="5"/>
      <c r="N23" s="5"/>
      <c r="O23" s="5"/>
      <c r="P23" s="5"/>
      <c r="Q23" s="5"/>
    </row>
    <row r="24" spans="1:17" ht="30" customHeight="1" x14ac:dyDescent="0.25">
      <c r="A24" s="12" t="s">
        <v>30</v>
      </c>
      <c r="B24" s="67" t="s">
        <v>51</v>
      </c>
      <c r="C24" s="68"/>
      <c r="D24" s="68"/>
      <c r="E24" s="68"/>
      <c r="F24" s="19"/>
      <c r="G24" s="74"/>
      <c r="H24" s="74"/>
      <c r="I24" s="75"/>
      <c r="J24" s="5"/>
      <c r="K24" s="5"/>
      <c r="L24" s="5"/>
      <c r="M24" s="5"/>
      <c r="N24" s="5"/>
      <c r="O24" s="5"/>
      <c r="P24" s="5"/>
      <c r="Q24" s="5"/>
    </row>
    <row r="25" spans="1:17" ht="30" customHeight="1" x14ac:dyDescent="0.25">
      <c r="A25" s="12" t="s">
        <v>31</v>
      </c>
      <c r="B25" s="67" t="s">
        <v>49</v>
      </c>
      <c r="C25" s="68"/>
      <c r="D25" s="68"/>
      <c r="E25" s="68"/>
      <c r="F25" s="19"/>
      <c r="G25" s="74"/>
      <c r="H25" s="74"/>
      <c r="I25" s="75"/>
      <c r="J25" s="5"/>
      <c r="K25" s="5"/>
      <c r="L25" s="5"/>
      <c r="M25" s="5"/>
      <c r="N25" s="5"/>
      <c r="O25" s="5"/>
      <c r="P25" s="5"/>
      <c r="Q25" s="5"/>
    </row>
    <row r="26" spans="1:17" ht="30" customHeight="1" x14ac:dyDescent="0.25">
      <c r="A26" s="12" t="s">
        <v>32</v>
      </c>
      <c r="B26" s="67" t="s">
        <v>45</v>
      </c>
      <c r="C26" s="68"/>
      <c r="D26" s="68"/>
      <c r="E26" s="68"/>
      <c r="F26" s="19"/>
      <c r="G26" s="74"/>
      <c r="H26" s="74"/>
      <c r="I26" s="75"/>
      <c r="J26" s="5"/>
      <c r="K26" s="5"/>
      <c r="L26" s="5"/>
      <c r="M26" s="5"/>
      <c r="N26" s="5"/>
      <c r="O26" s="5"/>
      <c r="P26" s="5"/>
      <c r="Q26" s="5"/>
    </row>
    <row r="27" spans="1:17" ht="45" customHeight="1" thickBot="1" x14ac:dyDescent="0.3">
      <c r="A27" s="12" t="s">
        <v>33</v>
      </c>
      <c r="B27" s="69" t="s">
        <v>46</v>
      </c>
      <c r="C27" s="70"/>
      <c r="D27" s="70"/>
      <c r="E27" s="70"/>
      <c r="F27" s="20"/>
      <c r="G27" s="88"/>
      <c r="H27" s="88"/>
      <c r="I27" s="89"/>
      <c r="J27" s="5"/>
      <c r="K27" s="5"/>
      <c r="L27" s="5"/>
      <c r="M27" s="5"/>
      <c r="N27" s="5"/>
      <c r="O27" s="5"/>
      <c r="P27" s="5"/>
      <c r="Q27" s="5"/>
    </row>
    <row r="28" spans="1:17" x14ac:dyDescent="0.25">
      <c r="A28" s="5"/>
      <c r="B28" s="5"/>
      <c r="C28" s="5"/>
      <c r="D28" s="5"/>
      <c r="E28" s="5"/>
      <c r="F28" s="5"/>
      <c r="G28" s="5"/>
      <c r="H28" s="5"/>
      <c r="I28" s="5"/>
      <c r="J28" s="5"/>
      <c r="K28" s="5"/>
      <c r="L28" s="5"/>
      <c r="M28" s="5"/>
      <c r="N28" s="5"/>
      <c r="O28" s="5"/>
      <c r="P28" s="5"/>
      <c r="Q28" s="5"/>
    </row>
    <row r="29" spans="1:17" x14ac:dyDescent="0.25">
      <c r="A29" s="54" t="s">
        <v>35</v>
      </c>
      <c r="B29" s="55"/>
      <c r="C29" s="55"/>
      <c r="D29" s="55"/>
      <c r="E29" s="55"/>
      <c r="F29" s="55"/>
      <c r="G29" s="55"/>
      <c r="H29" s="55"/>
      <c r="I29" s="55"/>
      <c r="J29" s="5"/>
      <c r="K29" s="5"/>
      <c r="L29" s="5"/>
      <c r="M29" s="5"/>
      <c r="N29" s="5"/>
      <c r="O29" s="5"/>
      <c r="P29" s="5"/>
      <c r="Q29" s="5"/>
    </row>
    <row r="30" spans="1:17" s="13" customFormat="1" ht="60" customHeight="1" x14ac:dyDescent="0.15">
      <c r="A30" s="56" t="s">
        <v>54</v>
      </c>
      <c r="B30" s="57"/>
      <c r="C30" s="57"/>
      <c r="D30" s="57"/>
      <c r="E30" s="57"/>
      <c r="F30" s="57"/>
      <c r="G30" s="57"/>
      <c r="H30" s="57"/>
      <c r="I30" s="57"/>
    </row>
  </sheetData>
  <sheetProtection algorithmName="SHA-512" hashValue="ZDuCpFcoHXgtSgBKN7fjZai15v7zYXcu1QoY3p4OyC472cOGAjaKTVd1vAX9HP6IN/jZK9ggfT0jFfGmNJetOw==" saltValue="nbPKvzROrV3QxhlpD7fY0Q==" spinCount="100000" sheet="1" objects="1" scenarios="1"/>
  <mergeCells count="29">
    <mergeCell ref="A17:D17"/>
    <mergeCell ref="G27:I27"/>
    <mergeCell ref="G20:I20"/>
    <mergeCell ref="G21:I21"/>
    <mergeCell ref="G22:I22"/>
    <mergeCell ref="G23:I23"/>
    <mergeCell ref="G24:I24"/>
    <mergeCell ref="A1:B1"/>
    <mergeCell ref="A2:Q2"/>
    <mergeCell ref="A4:D4"/>
    <mergeCell ref="A13:N13"/>
    <mergeCell ref="B7:B12"/>
    <mergeCell ref="A3:Q3"/>
    <mergeCell ref="A29:I29"/>
    <mergeCell ref="A30:I30"/>
    <mergeCell ref="A15:B15"/>
    <mergeCell ref="A16:D16"/>
    <mergeCell ref="A19:E19"/>
    <mergeCell ref="B20:E20"/>
    <mergeCell ref="B21:E21"/>
    <mergeCell ref="B22:E22"/>
    <mergeCell ref="B23:E23"/>
    <mergeCell ref="B24:E24"/>
    <mergeCell ref="B25:E25"/>
    <mergeCell ref="B26:E26"/>
    <mergeCell ref="B27:E27"/>
    <mergeCell ref="G19:I19"/>
    <mergeCell ref="G25:I25"/>
    <mergeCell ref="G26:I26"/>
  </mergeCells>
  <pageMargins left="0.7" right="0.7" top="0.78740157499999996" bottom="0.78740157499999996" header="0.3" footer="0.3"/>
  <pageSetup paperSize="9" scale="4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cenová nabídka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2025-08-11T10:57:27Z</cp:lastPrinted>
  <dcterms:created xsi:type="dcterms:W3CDTF">2025-07-07T09:54:15Z</dcterms:created>
  <dcterms:modified xsi:type="dcterms:W3CDTF">2025-08-15T08:48:37Z</dcterms:modified>
</cp:coreProperties>
</file>