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0E3D8CB8-CD6B-4CB6-9FDA-2F38F8CAFC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nová kalkulace" sheetId="1" r:id="rId1"/>
    <sheet name="List1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7" i="1" l="1"/>
  <c r="J97" i="1"/>
  <c r="I97" i="1"/>
  <c r="H97" i="1"/>
  <c r="K97" i="1" s="1"/>
  <c r="L96" i="1"/>
  <c r="J96" i="1"/>
  <c r="I96" i="1"/>
  <c r="H96" i="1"/>
  <c r="L95" i="1"/>
  <c r="J95" i="1"/>
  <c r="I95" i="1"/>
  <c r="H95" i="1"/>
  <c r="K95" i="1" s="1"/>
  <c r="H12" i="1"/>
  <c r="K12" i="1" s="1"/>
  <c r="I12" i="1"/>
  <c r="J12" i="1"/>
  <c r="L12" i="1"/>
  <c r="H13" i="1"/>
  <c r="K13" i="1" s="1"/>
  <c r="I13" i="1"/>
  <c r="J13" i="1"/>
  <c r="L13" i="1"/>
  <c r="H14" i="1"/>
  <c r="K14" i="1" s="1"/>
  <c r="I14" i="1"/>
  <c r="J14" i="1"/>
  <c r="L14" i="1"/>
  <c r="H15" i="1"/>
  <c r="K15" i="1" s="1"/>
  <c r="I15" i="1"/>
  <c r="J15" i="1"/>
  <c r="L15" i="1"/>
  <c r="H16" i="1"/>
  <c r="K16" i="1" s="1"/>
  <c r="I16" i="1"/>
  <c r="J16" i="1"/>
  <c r="L16" i="1"/>
  <c r="H17" i="1"/>
  <c r="K17" i="1" s="1"/>
  <c r="I17" i="1"/>
  <c r="J17" i="1"/>
  <c r="L17" i="1"/>
  <c r="H18" i="1"/>
  <c r="K18" i="1" s="1"/>
  <c r="I18" i="1"/>
  <c r="J18" i="1"/>
  <c r="L18" i="1"/>
  <c r="H19" i="1"/>
  <c r="K19" i="1" s="1"/>
  <c r="I19" i="1"/>
  <c r="J19" i="1"/>
  <c r="L19" i="1"/>
  <c r="H20" i="1"/>
  <c r="K20" i="1" s="1"/>
  <c r="I20" i="1"/>
  <c r="J20" i="1"/>
  <c r="L20" i="1"/>
  <c r="H21" i="1"/>
  <c r="K21" i="1" s="1"/>
  <c r="I21" i="1"/>
  <c r="J21" i="1"/>
  <c r="L21" i="1"/>
  <c r="H22" i="1"/>
  <c r="K22" i="1" s="1"/>
  <c r="I22" i="1"/>
  <c r="J22" i="1"/>
  <c r="L22" i="1"/>
  <c r="H23" i="1"/>
  <c r="K23" i="1" s="1"/>
  <c r="I23" i="1"/>
  <c r="J23" i="1"/>
  <c r="L23" i="1"/>
  <c r="H24" i="1"/>
  <c r="I24" i="1"/>
  <c r="J24" i="1"/>
  <c r="K24" i="1"/>
  <c r="L24" i="1"/>
  <c r="H25" i="1"/>
  <c r="K25" i="1" s="1"/>
  <c r="I25" i="1"/>
  <c r="J25" i="1"/>
  <c r="L25" i="1"/>
  <c r="H26" i="1"/>
  <c r="K26" i="1" s="1"/>
  <c r="I26" i="1"/>
  <c r="J26" i="1"/>
  <c r="L26" i="1"/>
  <c r="H27" i="1"/>
  <c r="K27" i="1" s="1"/>
  <c r="I27" i="1"/>
  <c r="J27" i="1"/>
  <c r="L27" i="1"/>
  <c r="H28" i="1"/>
  <c r="K28" i="1" s="1"/>
  <c r="I28" i="1"/>
  <c r="J28" i="1"/>
  <c r="L28" i="1"/>
  <c r="H29" i="1"/>
  <c r="K29" i="1" s="1"/>
  <c r="I29" i="1"/>
  <c r="J29" i="1"/>
  <c r="L29" i="1"/>
  <c r="H30" i="1"/>
  <c r="K30" i="1" s="1"/>
  <c r="I30" i="1"/>
  <c r="J30" i="1"/>
  <c r="L30" i="1"/>
  <c r="H31" i="1"/>
  <c r="K31" i="1" s="1"/>
  <c r="I31" i="1"/>
  <c r="J31" i="1"/>
  <c r="L31" i="1"/>
  <c r="H32" i="1"/>
  <c r="K32" i="1" s="1"/>
  <c r="I32" i="1"/>
  <c r="J32" i="1"/>
  <c r="L32" i="1"/>
  <c r="H33" i="1"/>
  <c r="K33" i="1" s="1"/>
  <c r="I33" i="1"/>
  <c r="J33" i="1"/>
  <c r="L33" i="1"/>
  <c r="H34" i="1"/>
  <c r="K34" i="1" s="1"/>
  <c r="I34" i="1"/>
  <c r="J34" i="1"/>
  <c r="L34" i="1"/>
  <c r="H35" i="1"/>
  <c r="K35" i="1" s="1"/>
  <c r="I35" i="1"/>
  <c r="J35" i="1"/>
  <c r="L35" i="1"/>
  <c r="H36" i="1"/>
  <c r="K36" i="1" s="1"/>
  <c r="I36" i="1"/>
  <c r="J36" i="1"/>
  <c r="L36" i="1"/>
  <c r="H37" i="1"/>
  <c r="K37" i="1" s="1"/>
  <c r="I37" i="1"/>
  <c r="J37" i="1"/>
  <c r="L37" i="1"/>
  <c r="H38" i="1"/>
  <c r="K38" i="1" s="1"/>
  <c r="I38" i="1"/>
  <c r="J38" i="1"/>
  <c r="L38" i="1"/>
  <c r="H39" i="1"/>
  <c r="K39" i="1" s="1"/>
  <c r="I39" i="1"/>
  <c r="J39" i="1"/>
  <c r="L39" i="1"/>
  <c r="H40" i="1"/>
  <c r="K40" i="1" s="1"/>
  <c r="I40" i="1"/>
  <c r="J40" i="1"/>
  <c r="L40" i="1"/>
  <c r="H41" i="1"/>
  <c r="K41" i="1" s="1"/>
  <c r="I41" i="1"/>
  <c r="J41" i="1"/>
  <c r="L41" i="1"/>
  <c r="H42" i="1"/>
  <c r="K42" i="1" s="1"/>
  <c r="I42" i="1"/>
  <c r="J42" i="1"/>
  <c r="L42" i="1"/>
  <c r="H43" i="1"/>
  <c r="K43" i="1" s="1"/>
  <c r="I43" i="1"/>
  <c r="J43" i="1"/>
  <c r="L43" i="1"/>
  <c r="H44" i="1"/>
  <c r="K44" i="1" s="1"/>
  <c r="I44" i="1"/>
  <c r="J44" i="1"/>
  <c r="L44" i="1"/>
  <c r="H45" i="1"/>
  <c r="K45" i="1" s="1"/>
  <c r="I45" i="1"/>
  <c r="J45" i="1"/>
  <c r="L45" i="1"/>
  <c r="H46" i="1"/>
  <c r="K46" i="1" s="1"/>
  <c r="I46" i="1"/>
  <c r="J46" i="1"/>
  <c r="L46" i="1"/>
  <c r="H47" i="1"/>
  <c r="K47" i="1" s="1"/>
  <c r="I47" i="1"/>
  <c r="J47" i="1"/>
  <c r="L47" i="1"/>
  <c r="H48" i="1"/>
  <c r="K48" i="1" s="1"/>
  <c r="I48" i="1"/>
  <c r="J48" i="1"/>
  <c r="L48" i="1"/>
  <c r="H49" i="1"/>
  <c r="K49" i="1" s="1"/>
  <c r="I49" i="1"/>
  <c r="J49" i="1"/>
  <c r="L49" i="1"/>
  <c r="H50" i="1"/>
  <c r="K50" i="1" s="1"/>
  <c r="I50" i="1"/>
  <c r="J50" i="1"/>
  <c r="L50" i="1"/>
  <c r="H51" i="1"/>
  <c r="K51" i="1" s="1"/>
  <c r="I51" i="1"/>
  <c r="J51" i="1"/>
  <c r="L51" i="1"/>
  <c r="H52" i="1"/>
  <c r="K52" i="1" s="1"/>
  <c r="I52" i="1"/>
  <c r="J52" i="1"/>
  <c r="L52" i="1"/>
  <c r="H53" i="1"/>
  <c r="K53" i="1" s="1"/>
  <c r="I53" i="1"/>
  <c r="J53" i="1"/>
  <c r="L53" i="1"/>
  <c r="H54" i="1"/>
  <c r="K54" i="1" s="1"/>
  <c r="I54" i="1"/>
  <c r="J54" i="1"/>
  <c r="L54" i="1"/>
  <c r="H55" i="1"/>
  <c r="K55" i="1" s="1"/>
  <c r="I55" i="1"/>
  <c r="J55" i="1"/>
  <c r="L55" i="1"/>
  <c r="H56" i="1"/>
  <c r="K56" i="1" s="1"/>
  <c r="I56" i="1"/>
  <c r="J56" i="1"/>
  <c r="L56" i="1"/>
  <c r="H57" i="1"/>
  <c r="K57" i="1" s="1"/>
  <c r="I57" i="1"/>
  <c r="J57" i="1"/>
  <c r="L57" i="1"/>
  <c r="H58" i="1"/>
  <c r="K58" i="1" s="1"/>
  <c r="I58" i="1"/>
  <c r="J58" i="1"/>
  <c r="L58" i="1"/>
  <c r="H59" i="1"/>
  <c r="K59" i="1" s="1"/>
  <c r="I59" i="1"/>
  <c r="J59" i="1"/>
  <c r="L59" i="1"/>
  <c r="H60" i="1"/>
  <c r="K60" i="1" s="1"/>
  <c r="I60" i="1"/>
  <c r="J60" i="1"/>
  <c r="L60" i="1"/>
  <c r="H61" i="1"/>
  <c r="K61" i="1" s="1"/>
  <c r="I61" i="1"/>
  <c r="J61" i="1"/>
  <c r="L61" i="1"/>
  <c r="H62" i="1"/>
  <c r="K62" i="1" s="1"/>
  <c r="I62" i="1"/>
  <c r="J62" i="1"/>
  <c r="L62" i="1"/>
  <c r="H63" i="1"/>
  <c r="K63" i="1" s="1"/>
  <c r="I63" i="1"/>
  <c r="J63" i="1"/>
  <c r="L63" i="1"/>
  <c r="H64" i="1"/>
  <c r="K64" i="1" s="1"/>
  <c r="I64" i="1"/>
  <c r="J64" i="1"/>
  <c r="L64" i="1"/>
  <c r="H65" i="1"/>
  <c r="K65" i="1" s="1"/>
  <c r="I65" i="1"/>
  <c r="J65" i="1"/>
  <c r="L65" i="1"/>
  <c r="H66" i="1"/>
  <c r="K66" i="1" s="1"/>
  <c r="I66" i="1"/>
  <c r="J66" i="1"/>
  <c r="L66" i="1"/>
  <c r="H67" i="1"/>
  <c r="K67" i="1" s="1"/>
  <c r="I67" i="1"/>
  <c r="J67" i="1"/>
  <c r="L67" i="1"/>
  <c r="H68" i="1"/>
  <c r="K68" i="1" s="1"/>
  <c r="I68" i="1"/>
  <c r="J68" i="1"/>
  <c r="L68" i="1"/>
  <c r="H69" i="1"/>
  <c r="K69" i="1" s="1"/>
  <c r="I69" i="1"/>
  <c r="J69" i="1"/>
  <c r="L69" i="1"/>
  <c r="H70" i="1"/>
  <c r="K70" i="1" s="1"/>
  <c r="I70" i="1"/>
  <c r="J70" i="1"/>
  <c r="L70" i="1"/>
  <c r="H71" i="1"/>
  <c r="K71" i="1" s="1"/>
  <c r="I71" i="1"/>
  <c r="J71" i="1"/>
  <c r="L71" i="1"/>
  <c r="H72" i="1"/>
  <c r="K72" i="1" s="1"/>
  <c r="I72" i="1"/>
  <c r="J72" i="1"/>
  <c r="L72" i="1"/>
  <c r="H73" i="1"/>
  <c r="K73" i="1" s="1"/>
  <c r="I73" i="1"/>
  <c r="J73" i="1"/>
  <c r="L73" i="1"/>
  <c r="H74" i="1"/>
  <c r="K74" i="1" s="1"/>
  <c r="I74" i="1"/>
  <c r="J74" i="1"/>
  <c r="L74" i="1"/>
  <c r="H75" i="1"/>
  <c r="K75" i="1" s="1"/>
  <c r="I75" i="1"/>
  <c r="J75" i="1"/>
  <c r="L75" i="1"/>
  <c r="H76" i="1"/>
  <c r="K76" i="1" s="1"/>
  <c r="I76" i="1"/>
  <c r="J76" i="1"/>
  <c r="L76" i="1"/>
  <c r="H77" i="1"/>
  <c r="K77" i="1" s="1"/>
  <c r="I77" i="1"/>
  <c r="J77" i="1"/>
  <c r="L77" i="1"/>
  <c r="H78" i="1"/>
  <c r="K78" i="1" s="1"/>
  <c r="I78" i="1"/>
  <c r="J78" i="1"/>
  <c r="L78" i="1"/>
  <c r="H79" i="1"/>
  <c r="K79" i="1" s="1"/>
  <c r="I79" i="1"/>
  <c r="J79" i="1"/>
  <c r="L79" i="1"/>
  <c r="H80" i="1"/>
  <c r="K80" i="1" s="1"/>
  <c r="I80" i="1"/>
  <c r="J80" i="1"/>
  <c r="L80" i="1"/>
  <c r="H81" i="1"/>
  <c r="K81" i="1" s="1"/>
  <c r="I81" i="1"/>
  <c r="J81" i="1"/>
  <c r="L81" i="1"/>
  <c r="H82" i="1"/>
  <c r="K82" i="1" s="1"/>
  <c r="I82" i="1"/>
  <c r="J82" i="1"/>
  <c r="L82" i="1"/>
  <c r="H83" i="1"/>
  <c r="K83" i="1" s="1"/>
  <c r="I83" i="1"/>
  <c r="J83" i="1"/>
  <c r="L83" i="1"/>
  <c r="H84" i="1"/>
  <c r="K84" i="1" s="1"/>
  <c r="I84" i="1"/>
  <c r="J84" i="1"/>
  <c r="L84" i="1"/>
  <c r="H85" i="1"/>
  <c r="K85" i="1" s="1"/>
  <c r="I85" i="1"/>
  <c r="J85" i="1"/>
  <c r="L85" i="1"/>
  <c r="H86" i="1"/>
  <c r="K86" i="1" s="1"/>
  <c r="I86" i="1"/>
  <c r="J86" i="1"/>
  <c r="L86" i="1"/>
  <c r="H87" i="1"/>
  <c r="K87" i="1" s="1"/>
  <c r="I87" i="1"/>
  <c r="J87" i="1"/>
  <c r="L87" i="1"/>
  <c r="H88" i="1"/>
  <c r="K88" i="1" s="1"/>
  <c r="I88" i="1"/>
  <c r="J88" i="1"/>
  <c r="L88" i="1"/>
  <c r="H89" i="1"/>
  <c r="K89" i="1" s="1"/>
  <c r="I89" i="1"/>
  <c r="J89" i="1"/>
  <c r="L89" i="1"/>
  <c r="H90" i="1"/>
  <c r="K90" i="1" s="1"/>
  <c r="I90" i="1"/>
  <c r="J90" i="1"/>
  <c r="L90" i="1"/>
  <c r="H91" i="1"/>
  <c r="K91" i="1" s="1"/>
  <c r="I91" i="1"/>
  <c r="J91" i="1"/>
  <c r="L91" i="1"/>
  <c r="H92" i="1"/>
  <c r="K92" i="1" s="1"/>
  <c r="I92" i="1"/>
  <c r="J92" i="1"/>
  <c r="L92" i="1"/>
  <c r="J98" i="1" l="1"/>
  <c r="H98" i="1"/>
  <c r="I98" i="1"/>
  <c r="J93" i="1"/>
  <c r="J100" i="1" s="1"/>
  <c r="I93" i="1"/>
  <c r="L98" i="1"/>
  <c r="K96" i="1"/>
  <c r="K98" i="1" s="1"/>
  <c r="L93" i="1"/>
  <c r="L100" i="1" s="1"/>
  <c r="H93" i="1"/>
  <c r="K93" i="1"/>
  <c r="K100" i="1" l="1"/>
</calcChain>
</file>

<file path=xl/sharedStrings.xml><?xml version="1.0" encoding="utf-8"?>
<sst xmlns="http://schemas.openxmlformats.org/spreadsheetml/2006/main" count="190" uniqueCount="102">
  <si>
    <t>Název položky</t>
  </si>
  <si>
    <t>MJ</t>
  </si>
  <si>
    <t>ks</t>
  </si>
  <si>
    <t>m</t>
  </si>
  <si>
    <t>Označení/typ</t>
  </si>
  <si>
    <t>DPH v %</t>
  </si>
  <si>
    <t>Celkem DPH v Kč</t>
  </si>
  <si>
    <t>Cena celkem v Kč bez DPH</t>
  </si>
  <si>
    <t>Cena celkem v Kč vč. DPH</t>
  </si>
  <si>
    <t>Cena v Kč bez DPH/MJ</t>
  </si>
  <si>
    <t>Cena v Kč vč. DPH/MJ</t>
  </si>
  <si>
    <t>Příloha č. 5 Cenová kalkulace</t>
  </si>
  <si>
    <t>Účastník ZŘ</t>
  </si>
  <si>
    <t>sídlo</t>
  </si>
  <si>
    <t>IČO</t>
  </si>
  <si>
    <t xml:space="preserve">Kontaktní osoba + mail + tel. </t>
  </si>
  <si>
    <t>Předpokládaný počet MJ</t>
  </si>
  <si>
    <t>DPH v Kč/MJ</t>
  </si>
  <si>
    <t>Kohout FF páka art. 954, plnoprůtočný 3/4" závitový _ kulový voda poniklovaný</t>
  </si>
  <si>
    <t>Kohout FF páka art. 954, plnoprůtočný 1" závitový _ kulový voda poniklovaný</t>
  </si>
  <si>
    <t>Kohout FF páka art. 954, plnoprůtočný 5/4" závitový _ kulový voda poniklovaný</t>
  </si>
  <si>
    <t>Kohout FF páka art. 954, plnoprůtočný 6/4" závitový _ kulový voda poniklovaný</t>
  </si>
  <si>
    <t>Kohout FF páka art. 954, plnoprůtočný 2" závitový _ kulový voda poniklovaný</t>
  </si>
  <si>
    <t>Kohout FF páka art. 954, plnoprůtočný 2,5" závitový _ kulový voda poniklovaný</t>
  </si>
  <si>
    <t>Tvarovka PPR přechodka s kov.záv.vněj. plastová voda 25x3/4"</t>
  </si>
  <si>
    <t>Tvarovka PPR přechodka s kov.záv.vněj. plastová voda 32x1"</t>
  </si>
  <si>
    <t>Tvarovka PPR přechodka s kov.záv.vněj. plastová voda 40x5/4"</t>
  </si>
  <si>
    <t>Tvarovka PPR přechodka s kov.záv.vněj. plastová voda 50x6/4"</t>
  </si>
  <si>
    <t>Tvarovka PPR přechodka s kov.záv.vněj. plastová voda 63x2"</t>
  </si>
  <si>
    <t>Tvarovka PPR přechodka s kov.záv.vněj. plastová voda 75x21/2"</t>
  </si>
  <si>
    <t>Tvarovka PPR přechodka s kov.záv.vnitř. plastová voda 25x1/2"</t>
  </si>
  <si>
    <t>Tvarovka PPR T-kus jednoznačný plastová voda 110 mm</t>
  </si>
  <si>
    <t>Tvarovka PPR T-kus redukovaný plastová voda 75x63x75 mm</t>
  </si>
  <si>
    <t>Tvarovka PPR redukce vnitřní vnější plastová voda 63x32 mm</t>
  </si>
  <si>
    <t>Tvarovka PPR T-kus jednoznačný plastová voda 50 mm</t>
  </si>
  <si>
    <t>Tvarovka PPR T-kus redukovaný plastová voda 32x25x32 mm</t>
  </si>
  <si>
    <t>Tvarovka PPR T-kus skov.zás.vnitř. plastová voda 25x1/2x25 mm</t>
  </si>
  <si>
    <t>Tvarovka PPR T-kus redukovaný plastová voda 50x25x50 mm</t>
  </si>
  <si>
    <t>Tvarovka PPR T-kus s kov.zás.vnitř. plastová voda 32x1/2"x32 mm</t>
  </si>
  <si>
    <t>Tvarovka PPR nátrubek plastová voda 25 mm</t>
  </si>
  <si>
    <t>Tvarovka PPR nátrubek plastová voda 32 mm</t>
  </si>
  <si>
    <t>Lepidlo montážní - rychletuhnoucí dvousložkové epoxidové - Tekutý kov  24 ml, blistr</t>
  </si>
  <si>
    <t>Vodoměr Sensus studená voda 420 025 L260 G5/4 Q3_10 R80 E PB CZ 1"</t>
  </si>
  <si>
    <t>Tvarovka PPR T-kus jednoznačný plastová voda 25 mm</t>
  </si>
  <si>
    <t>Tvarovka PPR T-kus jednoznačný plastová voda 32 mm</t>
  </si>
  <si>
    <t>Tvarovka PPR T-kus jednoznačný plastová voda 75 mm</t>
  </si>
  <si>
    <t>Tvarovka PPR T-kus redukovaný plastová voda 50x32x50 mm</t>
  </si>
  <si>
    <t>Tvarovka PPR T-kus redukovaný plastová voda 63x32x63 mm</t>
  </si>
  <si>
    <t>Tvarovka PPR T-kus redukovaný plastová voda 63x25x63 mm</t>
  </si>
  <si>
    <t>Tvarovka PPR T-kus jednoznačný plastová voda 63 mm</t>
  </si>
  <si>
    <t>Tvarovka PPR T-kus redukovaný plastová voda 40x25x40 mm</t>
  </si>
  <si>
    <t>Tvarovka PPR T-kus redukovaný plastová voda 40x32x40 mm</t>
  </si>
  <si>
    <t>Tvarovka PPR T-kus redukovaný plastová voda 50x40x50 mm</t>
  </si>
  <si>
    <t>Tvarovka PPR T-kus redukovaný plastová voda 63x50x63 mm</t>
  </si>
  <si>
    <t>Tvarovka PPR redukce vnitřní vnější plastová voda 50x32 mm</t>
  </si>
  <si>
    <t>Tvarovka PPR redukce vnitřní vnější plastová voda 50x40 mm</t>
  </si>
  <si>
    <t>Tvarovka PPR redukce vnitřní vnější plastová voda 63x40 mm</t>
  </si>
  <si>
    <t>Tvarovka PPR redukce vnitřní vnější plastová voda 75x63 mm</t>
  </si>
  <si>
    <t>Tvarovka PPR redukce vnitřní vnější plastová voda 110x75 mm</t>
  </si>
  <si>
    <t>Tvarovka PPR redukce vnitřní vnější plastová voda 75x50 mm</t>
  </si>
  <si>
    <t>Tvarovka PPR redukce vnitřní vnější plastová voda 50x25mm</t>
  </si>
  <si>
    <t>Tvarovka PPR koleno plastová voda 90° 25 mm</t>
  </si>
  <si>
    <t>Tvarovka PPR koleno plastová voda 90° 32 mm</t>
  </si>
  <si>
    <t>Tvarovka PPR koleno plastová voda 90° 40 mm</t>
  </si>
  <si>
    <t>Tvarovka PPR koleno plastová voda 90° 50 mm</t>
  </si>
  <si>
    <t>Tvarovka PPR koleno plastová voda 90° 63 mm</t>
  </si>
  <si>
    <t>Tvarovka PPR koleno plastová voda 90° 75 mm</t>
  </si>
  <si>
    <t>Tvarovka PPR koleno plastová voda 90° 110 mm</t>
  </si>
  <si>
    <t>Tvarovka PPR nátrubek plastová voda 40 mm</t>
  </si>
  <si>
    <t>Tvarovka PPR nátrubek plastová voda 50 mm</t>
  </si>
  <si>
    <t>Tvarovka PPR nátrubek plastová voda 63 mm</t>
  </si>
  <si>
    <t>Tvarovka PPR nátrubek plastová voda 75 mm</t>
  </si>
  <si>
    <t>Ventil vypouštěcí - závitový Vypouštěcí kohout 1/2"</t>
  </si>
  <si>
    <t>Příslušenství systémové - PPR žlab pozinkovaný 75x2000 mm</t>
  </si>
  <si>
    <t>Nosník pozinkovaný -- 28/30 x 2000mm,tl.1,75mm</t>
  </si>
  <si>
    <t>Šroub závěsný pozink.záv.tyč -- M8 x 1000 mm</t>
  </si>
  <si>
    <t>Matice pozinkovaná DIN 934 -- M8</t>
  </si>
  <si>
    <t>Podložka k nosníku -- 8,5x27x2 Z8</t>
  </si>
  <si>
    <t>Celkem</t>
  </si>
  <si>
    <t>Materiál vč. práce - instaace páteřního rozvodu vody budova A</t>
  </si>
  <si>
    <t>Vodoměr Sensus teplá voda 420 Q3_10</t>
  </si>
  <si>
    <t>Likvidace odpadu</t>
  </si>
  <si>
    <t>CELKEM</t>
  </si>
  <si>
    <t>Čidla k vodoměrům umožnňující dálková přenos dat</t>
  </si>
  <si>
    <t>Čidla s dálkovým odečtem</t>
  </si>
  <si>
    <t>Nastavení instalovaných čidel</t>
  </si>
  <si>
    <t>Ričbá předplatné softwaru monitoringu/čidlo</t>
  </si>
  <si>
    <t xml:space="preserve">Průrazy </t>
  </si>
  <si>
    <t>Tlaková zkouška</t>
  </si>
  <si>
    <t>Přesun hmot</t>
  </si>
  <si>
    <t>Celková nabídkivá cena</t>
  </si>
  <si>
    <t>Trubka plastová voda PPR-PN 16 110x15,2, 4 m v tyčích vč. Izolace Termoflex 9mm</t>
  </si>
  <si>
    <t>Trubka plastová voda PPR-PN 16 75x10,4, 4 m v tyčích vč. Izolace Termoflex 9mm</t>
  </si>
  <si>
    <t>Trubka plastová voda EVO (S 4) 75x8,4 mm v tyčích vč. Izolace Termoflex 9mm</t>
  </si>
  <si>
    <t>Trubka plastová voda EVO (S 4) 50x5,6 mm v tyčích vč. Izolace Termoflex 9mm</t>
  </si>
  <si>
    <t>Trubka plastová voda PPR-PN 16 50x6,9, 4 m v tyčích vč. Izolace Termoflex 9mm</t>
  </si>
  <si>
    <t>Trubka plastová voda EVO (S 4) 32x3,6 mm v tyčích vč. Izolace Termoflex 9mm</t>
  </si>
  <si>
    <t>Trubka plastová voda PPR-PN 16 25x3,5, 4 m v tyčích vč. Izolace Termoflex 9mm</t>
  </si>
  <si>
    <t>Trubka plastová voda PPR-PN 16 32x4,5, 4 m v tyčích vč. Izolace Termoflex 9mm</t>
  </si>
  <si>
    <t>Trubka plastová voda PPR-PN 16 40x5,6, 4 m v tyčích vč. Izolace Termoflex 9mm</t>
  </si>
  <si>
    <t>Trubka plastová voda PPR-PN 16 63x8,7, 4 m v tyčích vč. Izolace Termoflex 9mm</t>
  </si>
  <si>
    <t>Číslo VZ: KRN/Gol/04/výměna ležatých rozvodů vody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</si>
</sst>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</font>
    <font>
      <sz val="9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0.3999755851924192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3" fillId="2" borderId="1" xfId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/>
    <xf numFmtId="0" fontId="3" fillId="2" borderId="1" xfId="1" applyFont="1" applyFill="1" applyBorder="1" applyAlignment="1">
      <alignment horizontal="center" wrapText="1"/>
    </xf>
    <xf numFmtId="0" fontId="0" fillId="4" borderId="1" xfId="0" applyFill="1" applyBorder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4" fillId="3" borderId="0" xfId="0" applyFont="1" applyFill="1"/>
    <xf numFmtId="0" fontId="0" fillId="6" borderId="1" xfId="0" applyFill="1" applyBorder="1"/>
    <xf numFmtId="0" fontId="0" fillId="6" borderId="4" xfId="0" applyFill="1" applyBorder="1"/>
    <xf numFmtId="0" fontId="0" fillId="5" borderId="5" xfId="0" applyFill="1" applyBorder="1"/>
    <xf numFmtId="0" fontId="0" fillId="0" borderId="6" xfId="0" applyBorder="1"/>
    <xf numFmtId="0" fontId="0" fillId="3" borderId="6" xfId="0" applyFill="1" applyBorder="1"/>
    <xf numFmtId="0" fontId="0" fillId="4" borderId="6" xfId="0" applyFill="1" applyBorder="1"/>
    <xf numFmtId="0" fontId="5" fillId="6" borderId="2" xfId="0" applyFont="1" applyFill="1" applyBorder="1"/>
    <xf numFmtId="0" fontId="0" fillId="6" borderId="3" xfId="0" applyFill="1" applyBorder="1"/>
    <xf numFmtId="0" fontId="0" fillId="5" borderId="7" xfId="0" applyFill="1" applyBorder="1"/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5" borderId="9" xfId="0" applyFill="1" applyBorder="1"/>
    <xf numFmtId="0" fontId="0" fillId="3" borderId="10" xfId="0" applyFill="1" applyBorder="1"/>
    <xf numFmtId="0" fontId="0" fillId="3" borderId="4" xfId="0" applyFill="1" applyBorder="1"/>
    <xf numFmtId="0" fontId="4" fillId="0" borderId="1" xfId="0" applyFont="1" applyBorder="1"/>
    <xf numFmtId="0" fontId="0" fillId="5" borderId="1" xfId="0" applyFill="1" applyBorder="1"/>
    <xf numFmtId="0" fontId="6" fillId="5" borderId="1" xfId="0" applyFont="1" applyFill="1" applyBorder="1"/>
    <xf numFmtId="0" fontId="4" fillId="7" borderId="1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</cellXfs>
  <cellStyles count="2">
    <cellStyle name="Normální" xfId="0" builtinId="0"/>
    <cellStyle name="normální_POL.XLS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00"/>
  <sheetViews>
    <sheetView tabSelected="1" zoomScale="120" zoomScaleNormal="120" workbookViewId="0">
      <selection activeCell="B9" sqref="B9"/>
    </sheetView>
  </sheetViews>
  <sheetFormatPr defaultColWidth="8.85546875" defaultRowHeight="15" x14ac:dyDescent="0.25"/>
  <cols>
    <col min="1" max="1" width="3.42578125" customWidth="1"/>
    <col min="2" max="2" width="99.7109375" customWidth="1"/>
    <col min="3" max="3" width="10.140625" customWidth="1"/>
    <col min="4" max="4" width="13.7109375" customWidth="1"/>
    <col min="5" max="5" width="24.85546875" customWidth="1"/>
    <col min="6" max="6" width="16.85546875" customWidth="1"/>
    <col min="7" max="7" width="11.140625" customWidth="1"/>
    <col min="8" max="8" width="15.42578125" customWidth="1"/>
    <col min="9" max="9" width="14.28515625" customWidth="1"/>
    <col min="10" max="10" width="13.7109375" customWidth="1"/>
    <col min="11" max="11" width="12.85546875" customWidth="1"/>
    <col min="12" max="12" width="13.85546875" customWidth="1"/>
  </cols>
  <sheetData>
    <row r="1" spans="2:12" x14ac:dyDescent="0.25">
      <c r="B1" t="s">
        <v>11</v>
      </c>
    </row>
    <row r="2" spans="2:12" x14ac:dyDescent="0.25">
      <c r="B2" t="s">
        <v>101</v>
      </c>
    </row>
    <row r="4" spans="2:12" x14ac:dyDescent="0.25">
      <c r="B4" s="8" t="s">
        <v>12</v>
      </c>
      <c r="C4" s="29"/>
      <c r="D4" s="30"/>
      <c r="E4" s="30"/>
      <c r="F4" s="31"/>
    </row>
    <row r="5" spans="2:12" x14ac:dyDescent="0.25">
      <c r="B5" s="8" t="s">
        <v>13</v>
      </c>
      <c r="C5" s="29"/>
      <c r="D5" s="30"/>
      <c r="E5" s="30"/>
      <c r="F5" s="31"/>
    </row>
    <row r="6" spans="2:12" x14ac:dyDescent="0.25">
      <c r="B6" s="9" t="s">
        <v>14</v>
      </c>
      <c r="C6" s="29"/>
      <c r="D6" s="30"/>
      <c r="E6" s="30"/>
      <c r="F6" s="31"/>
    </row>
    <row r="7" spans="2:12" x14ac:dyDescent="0.25">
      <c r="B7" s="8" t="s">
        <v>15</v>
      </c>
      <c r="C7" s="29"/>
      <c r="D7" s="30"/>
      <c r="E7" s="30"/>
      <c r="F7" s="31"/>
    </row>
    <row r="8" spans="2:12" x14ac:dyDescent="0.25">
      <c r="B8" s="7"/>
      <c r="C8" s="7"/>
    </row>
    <row r="9" spans="2:12" x14ac:dyDescent="0.25">
      <c r="B9" s="7"/>
      <c r="C9" s="7"/>
    </row>
    <row r="10" spans="2:12" ht="29.25" customHeight="1" x14ac:dyDescent="0.25">
      <c r="B10" s="1" t="s">
        <v>0</v>
      </c>
      <c r="C10" s="1" t="s">
        <v>1</v>
      </c>
      <c r="D10" s="5" t="s">
        <v>16</v>
      </c>
      <c r="E10" s="1" t="s">
        <v>4</v>
      </c>
      <c r="F10" s="5" t="s">
        <v>9</v>
      </c>
      <c r="G10" s="5" t="s">
        <v>5</v>
      </c>
      <c r="H10" s="5" t="s">
        <v>17</v>
      </c>
      <c r="I10" s="5" t="s">
        <v>10</v>
      </c>
      <c r="J10" s="5" t="s">
        <v>7</v>
      </c>
      <c r="K10" s="5" t="s">
        <v>6</v>
      </c>
      <c r="L10" s="5" t="s">
        <v>8</v>
      </c>
    </row>
    <row r="11" spans="2:12" x14ac:dyDescent="0.25">
      <c r="B11" s="32" t="s">
        <v>79</v>
      </c>
      <c r="C11" s="33"/>
      <c r="D11" s="33"/>
      <c r="E11" s="33"/>
      <c r="F11" s="33"/>
      <c r="G11" s="33"/>
      <c r="H11" s="33"/>
      <c r="I11" s="33"/>
      <c r="J11" s="33"/>
      <c r="K11" s="33"/>
      <c r="L11" s="34"/>
    </row>
    <row r="12" spans="2:12" x14ac:dyDescent="0.25">
      <c r="B12" s="2" t="s">
        <v>91</v>
      </c>
      <c r="C12" s="3" t="s">
        <v>3</v>
      </c>
      <c r="D12" s="25">
        <v>6</v>
      </c>
      <c r="E12" s="10"/>
      <c r="F12" s="4"/>
      <c r="G12" s="4">
        <v>21</v>
      </c>
      <c r="H12" s="6">
        <f>(G12/100)*F12</f>
        <v>0</v>
      </c>
      <c r="I12" s="6">
        <f>F12*((G12+100)/100)</f>
        <v>0</v>
      </c>
      <c r="J12" s="6">
        <f>D12*F12</f>
        <v>0</v>
      </c>
      <c r="K12" s="6">
        <f>D12*H12</f>
        <v>0</v>
      </c>
      <c r="L12" s="6">
        <f t="shared" ref="L12:L22" si="0">(D12*F12)*((G12+100)/100)</f>
        <v>0</v>
      </c>
    </row>
    <row r="13" spans="2:12" x14ac:dyDescent="0.25">
      <c r="B13" s="2" t="s">
        <v>92</v>
      </c>
      <c r="C13" s="3" t="s">
        <v>3</v>
      </c>
      <c r="D13" s="25">
        <v>106</v>
      </c>
      <c r="E13" s="24"/>
      <c r="F13" s="4"/>
      <c r="G13" s="4">
        <v>21</v>
      </c>
      <c r="H13" s="6">
        <f t="shared" ref="H13:H22" si="1">(G13/100)*F13</f>
        <v>0</v>
      </c>
      <c r="I13" s="6">
        <f t="shared" ref="I13:I22" si="2">F13*((G13+100)/100)</f>
        <v>0</v>
      </c>
      <c r="J13" s="6">
        <f t="shared" ref="J13:J22" si="3">D13*F13</f>
        <v>0</v>
      </c>
      <c r="K13" s="6">
        <f t="shared" ref="K13:K22" si="4">D13*H13</f>
        <v>0</v>
      </c>
      <c r="L13" s="6">
        <f t="shared" si="0"/>
        <v>0</v>
      </c>
    </row>
    <row r="14" spans="2:12" x14ac:dyDescent="0.25">
      <c r="B14" s="2" t="s">
        <v>93</v>
      </c>
      <c r="C14" s="3" t="s">
        <v>3</v>
      </c>
      <c r="D14" s="25">
        <v>106</v>
      </c>
      <c r="E14" s="24"/>
      <c r="F14" s="4"/>
      <c r="G14" s="4">
        <v>21</v>
      </c>
      <c r="H14" s="6">
        <f t="shared" si="1"/>
        <v>0</v>
      </c>
      <c r="I14" s="6">
        <f t="shared" si="2"/>
        <v>0</v>
      </c>
      <c r="J14" s="6">
        <f t="shared" si="3"/>
        <v>0</v>
      </c>
      <c r="K14" s="6">
        <f t="shared" si="4"/>
        <v>0</v>
      </c>
      <c r="L14" s="6">
        <f t="shared" si="0"/>
        <v>0</v>
      </c>
    </row>
    <row r="15" spans="2:12" x14ac:dyDescent="0.25">
      <c r="B15" s="2" t="s">
        <v>94</v>
      </c>
      <c r="C15" s="3" t="s">
        <v>3</v>
      </c>
      <c r="D15" s="25">
        <v>106</v>
      </c>
      <c r="E15" s="24"/>
      <c r="F15" s="4"/>
      <c r="G15" s="4">
        <v>21</v>
      </c>
      <c r="H15" s="6">
        <f t="shared" si="1"/>
        <v>0</v>
      </c>
      <c r="I15" s="6">
        <f t="shared" si="2"/>
        <v>0</v>
      </c>
      <c r="J15" s="6">
        <f t="shared" si="3"/>
        <v>0</v>
      </c>
      <c r="K15" s="6">
        <f t="shared" si="4"/>
        <v>0</v>
      </c>
      <c r="L15" s="6">
        <f t="shared" si="0"/>
        <v>0</v>
      </c>
    </row>
    <row r="16" spans="2:12" x14ac:dyDescent="0.25">
      <c r="B16" s="2" t="s">
        <v>95</v>
      </c>
      <c r="C16" s="3" t="s">
        <v>3</v>
      </c>
      <c r="D16" s="25">
        <v>10</v>
      </c>
      <c r="E16" s="24"/>
      <c r="F16" s="4"/>
      <c r="G16" s="4">
        <v>21</v>
      </c>
      <c r="H16" s="6">
        <f t="shared" si="1"/>
        <v>0</v>
      </c>
      <c r="I16" s="6">
        <f t="shared" si="2"/>
        <v>0</v>
      </c>
      <c r="J16" s="6">
        <f t="shared" si="3"/>
        <v>0</v>
      </c>
      <c r="K16" s="6">
        <f t="shared" si="4"/>
        <v>0</v>
      </c>
      <c r="L16" s="6">
        <f t="shared" si="0"/>
        <v>0</v>
      </c>
    </row>
    <row r="17" spans="2:12" x14ac:dyDescent="0.25">
      <c r="B17" s="2" t="s">
        <v>94</v>
      </c>
      <c r="C17" s="3" t="s">
        <v>3</v>
      </c>
      <c r="D17" s="25">
        <v>10</v>
      </c>
      <c r="E17" s="24"/>
      <c r="F17" s="4"/>
      <c r="G17" s="4">
        <v>21</v>
      </c>
      <c r="H17" s="6">
        <f t="shared" si="1"/>
        <v>0</v>
      </c>
      <c r="I17" s="6">
        <f t="shared" si="2"/>
        <v>0</v>
      </c>
      <c r="J17" s="6">
        <f t="shared" si="3"/>
        <v>0</v>
      </c>
      <c r="K17" s="6">
        <f t="shared" si="4"/>
        <v>0</v>
      </c>
      <c r="L17" s="6">
        <f t="shared" si="0"/>
        <v>0</v>
      </c>
    </row>
    <row r="18" spans="2:12" x14ac:dyDescent="0.25">
      <c r="B18" s="2" t="s">
        <v>96</v>
      </c>
      <c r="C18" s="3" t="s">
        <v>3</v>
      </c>
      <c r="D18" s="25">
        <v>10</v>
      </c>
      <c r="E18" s="24"/>
      <c r="F18" s="4"/>
      <c r="G18" s="4">
        <v>21</v>
      </c>
      <c r="H18" s="6">
        <f t="shared" si="1"/>
        <v>0</v>
      </c>
      <c r="I18" s="6">
        <f t="shared" si="2"/>
        <v>0</v>
      </c>
      <c r="J18" s="6">
        <f t="shared" si="3"/>
        <v>0</v>
      </c>
      <c r="K18" s="6">
        <f t="shared" si="4"/>
        <v>0</v>
      </c>
      <c r="L18" s="6">
        <f t="shared" si="0"/>
        <v>0</v>
      </c>
    </row>
    <row r="19" spans="2:12" x14ac:dyDescent="0.25">
      <c r="B19" s="2" t="s">
        <v>97</v>
      </c>
      <c r="C19" s="3" t="s">
        <v>3</v>
      </c>
      <c r="D19" s="25">
        <v>50</v>
      </c>
      <c r="E19" s="24"/>
      <c r="F19" s="4"/>
      <c r="G19" s="4">
        <v>21</v>
      </c>
      <c r="H19" s="6">
        <f t="shared" si="1"/>
        <v>0</v>
      </c>
      <c r="I19" s="6">
        <f t="shared" si="2"/>
        <v>0</v>
      </c>
      <c r="J19" s="6">
        <f t="shared" si="3"/>
        <v>0</v>
      </c>
      <c r="K19" s="6">
        <f t="shared" si="4"/>
        <v>0</v>
      </c>
      <c r="L19" s="6">
        <f t="shared" si="0"/>
        <v>0</v>
      </c>
    </row>
    <row r="20" spans="2:12" x14ac:dyDescent="0.25">
      <c r="B20" s="2" t="s">
        <v>98</v>
      </c>
      <c r="C20" s="3" t="s">
        <v>3</v>
      </c>
      <c r="D20" s="25">
        <v>125</v>
      </c>
      <c r="E20" s="24"/>
      <c r="F20" s="4"/>
      <c r="G20" s="4">
        <v>21</v>
      </c>
      <c r="H20" s="6">
        <f t="shared" si="1"/>
        <v>0</v>
      </c>
      <c r="I20" s="6">
        <f t="shared" si="2"/>
        <v>0</v>
      </c>
      <c r="J20" s="6">
        <f t="shared" si="3"/>
        <v>0</v>
      </c>
      <c r="K20" s="6">
        <f t="shared" si="4"/>
        <v>0</v>
      </c>
      <c r="L20" s="6">
        <f t="shared" si="0"/>
        <v>0</v>
      </c>
    </row>
    <row r="21" spans="2:12" x14ac:dyDescent="0.25">
      <c r="B21" s="2" t="s">
        <v>99</v>
      </c>
      <c r="C21" s="3" t="s">
        <v>3</v>
      </c>
      <c r="D21" s="25">
        <v>32</v>
      </c>
      <c r="E21" s="24"/>
      <c r="F21" s="4"/>
      <c r="G21" s="4">
        <v>21</v>
      </c>
      <c r="H21" s="6">
        <f t="shared" si="1"/>
        <v>0</v>
      </c>
      <c r="I21" s="6">
        <f t="shared" si="2"/>
        <v>0</v>
      </c>
      <c r="J21" s="6">
        <f t="shared" si="3"/>
        <v>0</v>
      </c>
      <c r="K21" s="6">
        <f t="shared" si="4"/>
        <v>0</v>
      </c>
      <c r="L21" s="6">
        <f t="shared" si="0"/>
        <v>0</v>
      </c>
    </row>
    <row r="22" spans="2:12" x14ac:dyDescent="0.25">
      <c r="B22" s="2" t="s">
        <v>95</v>
      </c>
      <c r="C22" s="3" t="s">
        <v>3</v>
      </c>
      <c r="D22" s="25">
        <v>62</v>
      </c>
      <c r="E22" s="24"/>
      <c r="F22" s="4"/>
      <c r="G22" s="4">
        <v>21</v>
      </c>
      <c r="H22" s="6">
        <f t="shared" si="1"/>
        <v>0</v>
      </c>
      <c r="I22" s="6">
        <f t="shared" si="2"/>
        <v>0</v>
      </c>
      <c r="J22" s="6">
        <f t="shared" si="3"/>
        <v>0</v>
      </c>
      <c r="K22" s="6">
        <f t="shared" si="4"/>
        <v>0</v>
      </c>
      <c r="L22" s="6">
        <f t="shared" si="0"/>
        <v>0</v>
      </c>
    </row>
    <row r="23" spans="2:12" x14ac:dyDescent="0.25">
      <c r="B23" s="2" t="s">
        <v>100</v>
      </c>
      <c r="C23" s="3" t="s">
        <v>3</v>
      </c>
      <c r="D23" s="25">
        <v>96</v>
      </c>
      <c r="E23" s="24"/>
      <c r="F23" s="4"/>
      <c r="G23" s="4">
        <v>21</v>
      </c>
      <c r="H23" s="6">
        <f t="shared" ref="H23:H29" si="5">(G23/100)*F23</f>
        <v>0</v>
      </c>
      <c r="I23" s="6">
        <f t="shared" ref="I23:I29" si="6">F23*((G23+100)/100)</f>
        <v>0</v>
      </c>
      <c r="J23" s="6">
        <f t="shared" ref="J23:J29" si="7">D23*F23</f>
        <v>0</v>
      </c>
      <c r="K23" s="6">
        <f t="shared" ref="K23:K29" si="8">D23*H23</f>
        <v>0</v>
      </c>
      <c r="L23" s="6">
        <f t="shared" ref="L23:L29" si="9">(D23*F23)*((G23+100)/100)</f>
        <v>0</v>
      </c>
    </row>
    <row r="24" spans="2:12" x14ac:dyDescent="0.25">
      <c r="B24" s="2" t="s">
        <v>18</v>
      </c>
      <c r="C24" s="3" t="s">
        <v>2</v>
      </c>
      <c r="D24" s="25">
        <v>52</v>
      </c>
      <c r="E24" s="24"/>
      <c r="F24" s="4"/>
      <c r="G24" s="4">
        <v>21</v>
      </c>
      <c r="H24" s="6">
        <f t="shared" si="5"/>
        <v>0</v>
      </c>
      <c r="I24" s="6">
        <f t="shared" si="6"/>
        <v>0</v>
      </c>
      <c r="J24" s="6">
        <f t="shared" si="7"/>
        <v>0</v>
      </c>
      <c r="K24" s="6">
        <f t="shared" si="8"/>
        <v>0</v>
      </c>
      <c r="L24" s="6">
        <f t="shared" si="9"/>
        <v>0</v>
      </c>
    </row>
    <row r="25" spans="2:12" x14ac:dyDescent="0.25">
      <c r="B25" s="2" t="s">
        <v>19</v>
      </c>
      <c r="C25" s="3" t="s">
        <v>2</v>
      </c>
      <c r="D25" s="25">
        <v>91</v>
      </c>
      <c r="E25" s="24"/>
      <c r="F25" s="4"/>
      <c r="G25" s="4">
        <v>21</v>
      </c>
      <c r="H25" s="6">
        <f t="shared" si="5"/>
        <v>0</v>
      </c>
      <c r="I25" s="6">
        <f t="shared" si="6"/>
        <v>0</v>
      </c>
      <c r="J25" s="6">
        <f t="shared" si="7"/>
        <v>0</v>
      </c>
      <c r="K25" s="6">
        <f t="shared" si="8"/>
        <v>0</v>
      </c>
      <c r="L25" s="6">
        <f t="shared" si="9"/>
        <v>0</v>
      </c>
    </row>
    <row r="26" spans="2:12" x14ac:dyDescent="0.25">
      <c r="B26" s="2" t="s">
        <v>20</v>
      </c>
      <c r="C26" s="3" t="s">
        <v>2</v>
      </c>
      <c r="D26" s="25">
        <v>5</v>
      </c>
      <c r="E26" s="24"/>
      <c r="F26" s="4"/>
      <c r="G26" s="4">
        <v>21</v>
      </c>
      <c r="H26" s="6">
        <f t="shared" si="5"/>
        <v>0</v>
      </c>
      <c r="I26" s="6">
        <f t="shared" si="6"/>
        <v>0</v>
      </c>
      <c r="J26" s="6">
        <f t="shared" si="7"/>
        <v>0</v>
      </c>
      <c r="K26" s="6">
        <f t="shared" si="8"/>
        <v>0</v>
      </c>
      <c r="L26" s="6">
        <f t="shared" si="9"/>
        <v>0</v>
      </c>
    </row>
    <row r="27" spans="2:12" x14ac:dyDescent="0.25">
      <c r="B27" s="2" t="s">
        <v>21</v>
      </c>
      <c r="C27" s="3" t="s">
        <v>2</v>
      </c>
      <c r="D27" s="25">
        <v>6</v>
      </c>
      <c r="E27" s="24"/>
      <c r="F27" s="4"/>
      <c r="G27" s="4">
        <v>21</v>
      </c>
      <c r="H27" s="6">
        <f t="shared" si="5"/>
        <v>0</v>
      </c>
      <c r="I27" s="6">
        <f t="shared" si="6"/>
        <v>0</v>
      </c>
      <c r="J27" s="6">
        <f t="shared" si="7"/>
        <v>0</v>
      </c>
      <c r="K27" s="6">
        <f t="shared" si="8"/>
        <v>0</v>
      </c>
      <c r="L27" s="6">
        <f t="shared" si="9"/>
        <v>0</v>
      </c>
    </row>
    <row r="28" spans="2:12" x14ac:dyDescent="0.25">
      <c r="B28" s="2" t="s">
        <v>22</v>
      </c>
      <c r="C28" s="3" t="s">
        <v>2</v>
      </c>
      <c r="D28" s="25">
        <v>7</v>
      </c>
      <c r="E28" s="24"/>
      <c r="F28" s="4"/>
      <c r="G28" s="4">
        <v>21</v>
      </c>
      <c r="H28" s="6">
        <f t="shared" si="5"/>
        <v>0</v>
      </c>
      <c r="I28" s="6">
        <f t="shared" si="6"/>
        <v>0</v>
      </c>
      <c r="J28" s="6">
        <f t="shared" si="7"/>
        <v>0</v>
      </c>
      <c r="K28" s="6">
        <f t="shared" si="8"/>
        <v>0</v>
      </c>
      <c r="L28" s="6">
        <f t="shared" si="9"/>
        <v>0</v>
      </c>
    </row>
    <row r="29" spans="2:12" x14ac:dyDescent="0.25">
      <c r="B29" s="2" t="s">
        <v>23</v>
      </c>
      <c r="C29" s="3" t="s">
        <v>2</v>
      </c>
      <c r="D29" s="25">
        <v>4</v>
      </c>
      <c r="E29" s="24"/>
      <c r="F29" s="4"/>
      <c r="G29" s="4">
        <v>21</v>
      </c>
      <c r="H29" s="6">
        <f t="shared" si="5"/>
        <v>0</v>
      </c>
      <c r="I29" s="6">
        <f t="shared" si="6"/>
        <v>0</v>
      </c>
      <c r="J29" s="6">
        <f t="shared" si="7"/>
        <v>0</v>
      </c>
      <c r="K29" s="6">
        <f t="shared" si="8"/>
        <v>0</v>
      </c>
      <c r="L29" s="6">
        <f t="shared" si="9"/>
        <v>0</v>
      </c>
    </row>
    <row r="30" spans="2:12" x14ac:dyDescent="0.25">
      <c r="B30" s="2" t="s">
        <v>24</v>
      </c>
      <c r="C30" s="3" t="s">
        <v>2</v>
      </c>
      <c r="D30" s="25">
        <v>104</v>
      </c>
      <c r="E30" s="24"/>
      <c r="F30" s="4"/>
      <c r="G30" s="4">
        <v>21</v>
      </c>
      <c r="H30" s="6">
        <f t="shared" ref="H30:H52" si="10">(G30/100)*F30</f>
        <v>0</v>
      </c>
      <c r="I30" s="6">
        <f t="shared" ref="I30:I52" si="11">F30*((G30+100)/100)</f>
        <v>0</v>
      </c>
      <c r="J30" s="6">
        <f t="shared" ref="J30:J52" si="12">D30*F30</f>
        <v>0</v>
      </c>
      <c r="K30" s="6">
        <f t="shared" ref="K30:K52" si="13">D30*H30</f>
        <v>0</v>
      </c>
      <c r="L30" s="6">
        <f t="shared" ref="L30:L52" si="14">(D30*F30)*((G30+100)/100)</f>
        <v>0</v>
      </c>
    </row>
    <row r="31" spans="2:12" x14ac:dyDescent="0.25">
      <c r="B31" s="2" t="s">
        <v>25</v>
      </c>
      <c r="C31" s="3" t="s">
        <v>2</v>
      </c>
      <c r="D31" s="25">
        <v>182</v>
      </c>
      <c r="E31" s="24"/>
      <c r="F31" s="4"/>
      <c r="G31" s="4">
        <v>21</v>
      </c>
      <c r="H31" s="6">
        <f t="shared" si="10"/>
        <v>0</v>
      </c>
      <c r="I31" s="6">
        <f t="shared" si="11"/>
        <v>0</v>
      </c>
      <c r="J31" s="6">
        <f t="shared" si="12"/>
        <v>0</v>
      </c>
      <c r="K31" s="6">
        <f t="shared" si="13"/>
        <v>0</v>
      </c>
      <c r="L31" s="6">
        <f t="shared" si="14"/>
        <v>0</v>
      </c>
    </row>
    <row r="32" spans="2:12" x14ac:dyDescent="0.25">
      <c r="B32" s="2" t="s">
        <v>26</v>
      </c>
      <c r="C32" s="3" t="s">
        <v>2</v>
      </c>
      <c r="D32" s="25">
        <v>10</v>
      </c>
      <c r="E32" s="24"/>
      <c r="F32" s="4"/>
      <c r="G32" s="4">
        <v>21</v>
      </c>
      <c r="H32" s="6">
        <f t="shared" si="10"/>
        <v>0</v>
      </c>
      <c r="I32" s="6">
        <f t="shared" si="11"/>
        <v>0</v>
      </c>
      <c r="J32" s="6">
        <f t="shared" si="12"/>
        <v>0</v>
      </c>
      <c r="K32" s="6">
        <f t="shared" si="13"/>
        <v>0</v>
      </c>
      <c r="L32" s="6">
        <f t="shared" si="14"/>
        <v>0</v>
      </c>
    </row>
    <row r="33" spans="2:12" x14ac:dyDescent="0.25">
      <c r="B33" s="2" t="s">
        <v>27</v>
      </c>
      <c r="C33" s="3" t="s">
        <v>2</v>
      </c>
      <c r="D33" s="25">
        <v>12</v>
      </c>
      <c r="E33" s="24"/>
      <c r="F33" s="4"/>
      <c r="G33" s="4">
        <v>21</v>
      </c>
      <c r="H33" s="6">
        <f t="shared" si="10"/>
        <v>0</v>
      </c>
      <c r="I33" s="6">
        <f t="shared" si="11"/>
        <v>0</v>
      </c>
      <c r="J33" s="6">
        <f t="shared" si="12"/>
        <v>0</v>
      </c>
      <c r="K33" s="6">
        <f t="shared" si="13"/>
        <v>0</v>
      </c>
      <c r="L33" s="6">
        <f t="shared" si="14"/>
        <v>0</v>
      </c>
    </row>
    <row r="34" spans="2:12" x14ac:dyDescent="0.25">
      <c r="B34" s="2" t="s">
        <v>28</v>
      </c>
      <c r="C34" s="3" t="s">
        <v>2</v>
      </c>
      <c r="D34" s="25">
        <v>9</v>
      </c>
      <c r="E34" s="24"/>
      <c r="F34" s="4"/>
      <c r="G34" s="4">
        <v>21</v>
      </c>
      <c r="H34" s="6">
        <f t="shared" si="10"/>
        <v>0</v>
      </c>
      <c r="I34" s="6">
        <f t="shared" si="11"/>
        <v>0</v>
      </c>
      <c r="J34" s="6">
        <f t="shared" si="12"/>
        <v>0</v>
      </c>
      <c r="K34" s="6">
        <f t="shared" si="13"/>
        <v>0</v>
      </c>
      <c r="L34" s="6">
        <f t="shared" si="14"/>
        <v>0</v>
      </c>
    </row>
    <row r="35" spans="2:12" x14ac:dyDescent="0.25">
      <c r="B35" s="2" t="s">
        <v>29</v>
      </c>
      <c r="C35" s="3" t="s">
        <v>2</v>
      </c>
      <c r="D35" s="25">
        <v>8</v>
      </c>
      <c r="E35" s="24"/>
      <c r="F35" s="4"/>
      <c r="G35" s="4">
        <v>21</v>
      </c>
      <c r="H35" s="6">
        <f t="shared" si="10"/>
        <v>0</v>
      </c>
      <c r="I35" s="6">
        <f t="shared" si="11"/>
        <v>0</v>
      </c>
      <c r="J35" s="6">
        <f t="shared" si="12"/>
        <v>0</v>
      </c>
      <c r="K35" s="6">
        <f t="shared" si="13"/>
        <v>0</v>
      </c>
      <c r="L35" s="6">
        <f t="shared" si="14"/>
        <v>0</v>
      </c>
    </row>
    <row r="36" spans="2:12" x14ac:dyDescent="0.25">
      <c r="B36" s="2" t="s">
        <v>30</v>
      </c>
      <c r="C36" s="3" t="s">
        <v>2</v>
      </c>
      <c r="D36" s="25">
        <v>6</v>
      </c>
      <c r="E36" s="24"/>
      <c r="F36" s="4"/>
      <c r="G36" s="4">
        <v>21</v>
      </c>
      <c r="H36" s="6">
        <f t="shared" si="10"/>
        <v>0</v>
      </c>
      <c r="I36" s="6">
        <f t="shared" si="11"/>
        <v>0</v>
      </c>
      <c r="J36" s="6">
        <f t="shared" si="12"/>
        <v>0</v>
      </c>
      <c r="K36" s="6">
        <f t="shared" si="13"/>
        <v>0</v>
      </c>
      <c r="L36" s="6">
        <f t="shared" si="14"/>
        <v>0</v>
      </c>
    </row>
    <row r="37" spans="2:12" x14ac:dyDescent="0.25">
      <c r="B37" s="2" t="s">
        <v>31</v>
      </c>
      <c r="C37" s="3" t="s">
        <v>2</v>
      </c>
      <c r="D37" s="25">
        <v>1</v>
      </c>
      <c r="E37" s="24"/>
      <c r="F37" s="4"/>
      <c r="G37" s="4">
        <v>21</v>
      </c>
      <c r="H37" s="6">
        <f t="shared" si="10"/>
        <v>0</v>
      </c>
      <c r="I37" s="6">
        <f t="shared" si="11"/>
        <v>0</v>
      </c>
      <c r="J37" s="6">
        <f t="shared" si="12"/>
        <v>0</v>
      </c>
      <c r="K37" s="6">
        <f t="shared" si="13"/>
        <v>0</v>
      </c>
      <c r="L37" s="6">
        <f t="shared" si="14"/>
        <v>0</v>
      </c>
    </row>
    <row r="38" spans="2:12" x14ac:dyDescent="0.25">
      <c r="B38" s="2" t="s">
        <v>32</v>
      </c>
      <c r="C38" s="3" t="s">
        <v>2</v>
      </c>
      <c r="D38" s="25">
        <v>48</v>
      </c>
      <c r="E38" s="24"/>
      <c r="F38" s="4"/>
      <c r="G38" s="4">
        <v>21</v>
      </c>
      <c r="H38" s="6">
        <f t="shared" si="10"/>
        <v>0</v>
      </c>
      <c r="I38" s="6">
        <f t="shared" si="11"/>
        <v>0</v>
      </c>
      <c r="J38" s="6">
        <f t="shared" si="12"/>
        <v>0</v>
      </c>
      <c r="K38" s="6">
        <f t="shared" si="13"/>
        <v>0</v>
      </c>
      <c r="L38" s="6">
        <f t="shared" si="14"/>
        <v>0</v>
      </c>
    </row>
    <row r="39" spans="2:12" x14ac:dyDescent="0.25">
      <c r="B39" s="2" t="s">
        <v>33</v>
      </c>
      <c r="C39" s="3" t="s">
        <v>2</v>
      </c>
      <c r="D39" s="25">
        <v>48</v>
      </c>
      <c r="E39" s="24"/>
      <c r="F39" s="4"/>
      <c r="G39" s="4">
        <v>21</v>
      </c>
      <c r="H39" s="6">
        <f t="shared" si="10"/>
        <v>0</v>
      </c>
      <c r="I39" s="6">
        <f t="shared" si="11"/>
        <v>0</v>
      </c>
      <c r="J39" s="6">
        <f t="shared" si="12"/>
        <v>0</v>
      </c>
      <c r="K39" s="6">
        <f t="shared" si="13"/>
        <v>0</v>
      </c>
      <c r="L39" s="6">
        <f t="shared" si="14"/>
        <v>0</v>
      </c>
    </row>
    <row r="40" spans="2:12" x14ac:dyDescent="0.25">
      <c r="B40" s="2" t="s">
        <v>34</v>
      </c>
      <c r="C40" s="3" t="s">
        <v>2</v>
      </c>
      <c r="D40" s="25">
        <v>5</v>
      </c>
      <c r="E40" s="24"/>
      <c r="F40" s="4"/>
      <c r="G40" s="4">
        <v>21</v>
      </c>
      <c r="H40" s="6">
        <f t="shared" si="10"/>
        <v>0</v>
      </c>
      <c r="I40" s="6">
        <f t="shared" si="11"/>
        <v>0</v>
      </c>
      <c r="J40" s="6">
        <f t="shared" si="12"/>
        <v>0</v>
      </c>
      <c r="K40" s="6">
        <f t="shared" si="13"/>
        <v>0</v>
      </c>
      <c r="L40" s="6">
        <f t="shared" si="14"/>
        <v>0</v>
      </c>
    </row>
    <row r="41" spans="2:12" x14ac:dyDescent="0.25">
      <c r="B41" s="2" t="s">
        <v>35</v>
      </c>
      <c r="C41" s="3" t="s">
        <v>2</v>
      </c>
      <c r="D41" s="25">
        <v>11</v>
      </c>
      <c r="E41" s="24"/>
      <c r="F41" s="4"/>
      <c r="G41" s="4">
        <v>21</v>
      </c>
      <c r="H41" s="6">
        <f t="shared" si="10"/>
        <v>0</v>
      </c>
      <c r="I41" s="6">
        <f t="shared" si="11"/>
        <v>0</v>
      </c>
      <c r="J41" s="6">
        <f t="shared" si="12"/>
        <v>0</v>
      </c>
      <c r="K41" s="6">
        <f t="shared" si="13"/>
        <v>0</v>
      </c>
      <c r="L41" s="6">
        <f t="shared" si="14"/>
        <v>0</v>
      </c>
    </row>
    <row r="42" spans="2:12" x14ac:dyDescent="0.25">
      <c r="B42" s="2" t="s">
        <v>36</v>
      </c>
      <c r="C42" s="3" t="s">
        <v>2</v>
      </c>
      <c r="D42" s="25">
        <v>47</v>
      </c>
      <c r="E42" s="24"/>
      <c r="F42" s="4"/>
      <c r="G42" s="4">
        <v>21</v>
      </c>
      <c r="H42" s="6">
        <f t="shared" si="10"/>
        <v>0</v>
      </c>
      <c r="I42" s="6">
        <f t="shared" si="11"/>
        <v>0</v>
      </c>
      <c r="J42" s="6">
        <f t="shared" si="12"/>
        <v>0</v>
      </c>
      <c r="K42" s="6">
        <f t="shared" si="13"/>
        <v>0</v>
      </c>
      <c r="L42" s="6">
        <f t="shared" si="14"/>
        <v>0</v>
      </c>
    </row>
    <row r="43" spans="2:12" x14ac:dyDescent="0.25">
      <c r="B43" s="2" t="s">
        <v>37</v>
      </c>
      <c r="C43" s="3" t="s">
        <v>2</v>
      </c>
      <c r="D43" s="25">
        <v>28</v>
      </c>
      <c r="E43" s="24"/>
      <c r="F43" s="4"/>
      <c r="G43" s="4">
        <v>21</v>
      </c>
      <c r="H43" s="6">
        <f t="shared" si="10"/>
        <v>0</v>
      </c>
      <c r="I43" s="6">
        <f t="shared" si="11"/>
        <v>0</v>
      </c>
      <c r="J43" s="6">
        <f t="shared" si="12"/>
        <v>0</v>
      </c>
      <c r="K43" s="6">
        <f t="shared" si="13"/>
        <v>0</v>
      </c>
      <c r="L43" s="6">
        <f t="shared" si="14"/>
        <v>0</v>
      </c>
    </row>
    <row r="44" spans="2:12" x14ac:dyDescent="0.25">
      <c r="B44" s="2" t="s">
        <v>38</v>
      </c>
      <c r="C44" s="3" t="s">
        <v>2</v>
      </c>
      <c r="D44" s="25">
        <v>87</v>
      </c>
      <c r="E44" s="24"/>
      <c r="F44" s="4"/>
      <c r="G44" s="4">
        <v>21</v>
      </c>
      <c r="H44" s="6">
        <f t="shared" si="10"/>
        <v>0</v>
      </c>
      <c r="I44" s="6">
        <f t="shared" si="11"/>
        <v>0</v>
      </c>
      <c r="J44" s="6">
        <f t="shared" si="12"/>
        <v>0</v>
      </c>
      <c r="K44" s="6">
        <f t="shared" si="13"/>
        <v>0</v>
      </c>
      <c r="L44" s="6">
        <f t="shared" si="14"/>
        <v>0</v>
      </c>
    </row>
    <row r="45" spans="2:12" x14ac:dyDescent="0.25">
      <c r="B45" s="2" t="s">
        <v>39</v>
      </c>
      <c r="C45" s="3" t="s">
        <v>2</v>
      </c>
      <c r="D45" s="25">
        <v>10</v>
      </c>
      <c r="E45" s="24"/>
      <c r="F45" s="4"/>
      <c r="G45" s="4">
        <v>21</v>
      </c>
      <c r="H45" s="6">
        <f t="shared" si="10"/>
        <v>0</v>
      </c>
      <c r="I45" s="6">
        <f t="shared" si="11"/>
        <v>0</v>
      </c>
      <c r="J45" s="6">
        <f t="shared" si="12"/>
        <v>0</v>
      </c>
      <c r="K45" s="6">
        <f t="shared" si="13"/>
        <v>0</v>
      </c>
      <c r="L45" s="6">
        <f t="shared" si="14"/>
        <v>0</v>
      </c>
    </row>
    <row r="46" spans="2:12" x14ac:dyDescent="0.25">
      <c r="B46" s="2" t="s">
        <v>40</v>
      </c>
      <c r="C46" s="3" t="s">
        <v>2</v>
      </c>
      <c r="D46" s="25">
        <v>25</v>
      </c>
      <c r="E46" s="24"/>
      <c r="F46" s="4"/>
      <c r="G46" s="4">
        <v>21</v>
      </c>
      <c r="H46" s="6">
        <f t="shared" si="10"/>
        <v>0</v>
      </c>
      <c r="I46" s="6">
        <f t="shared" si="11"/>
        <v>0</v>
      </c>
      <c r="J46" s="6">
        <f t="shared" si="12"/>
        <v>0</v>
      </c>
      <c r="K46" s="6">
        <f t="shared" si="13"/>
        <v>0</v>
      </c>
      <c r="L46" s="6">
        <f t="shared" si="14"/>
        <v>0</v>
      </c>
    </row>
    <row r="47" spans="2:12" x14ac:dyDescent="0.25">
      <c r="B47" s="2" t="s">
        <v>41</v>
      </c>
      <c r="C47" s="3" t="s">
        <v>2</v>
      </c>
      <c r="D47" s="25">
        <v>26</v>
      </c>
      <c r="E47" s="24"/>
      <c r="F47" s="4"/>
      <c r="G47" s="4">
        <v>21</v>
      </c>
      <c r="H47" s="6">
        <f t="shared" si="10"/>
        <v>0</v>
      </c>
      <c r="I47" s="6">
        <f t="shared" si="11"/>
        <v>0</v>
      </c>
      <c r="J47" s="6">
        <f t="shared" si="12"/>
        <v>0</v>
      </c>
      <c r="K47" s="6">
        <f t="shared" si="13"/>
        <v>0</v>
      </c>
      <c r="L47" s="6">
        <f t="shared" si="14"/>
        <v>0</v>
      </c>
    </row>
    <row r="48" spans="2:12" x14ac:dyDescent="0.25">
      <c r="B48" s="2" t="s">
        <v>42</v>
      </c>
      <c r="C48" s="3" t="s">
        <v>2</v>
      </c>
      <c r="D48" s="25">
        <v>2</v>
      </c>
      <c r="E48" s="24"/>
      <c r="F48" s="4"/>
      <c r="G48" s="4">
        <v>21</v>
      </c>
      <c r="H48" s="6">
        <f t="shared" si="10"/>
        <v>0</v>
      </c>
      <c r="I48" s="6">
        <f t="shared" si="11"/>
        <v>0</v>
      </c>
      <c r="J48" s="6">
        <f t="shared" si="12"/>
        <v>0</v>
      </c>
      <c r="K48" s="6">
        <f t="shared" si="13"/>
        <v>0</v>
      </c>
      <c r="L48" s="6">
        <f t="shared" si="14"/>
        <v>0</v>
      </c>
    </row>
    <row r="49" spans="2:12" x14ac:dyDescent="0.25">
      <c r="B49" s="2" t="s">
        <v>80</v>
      </c>
      <c r="C49" s="3" t="s">
        <v>2</v>
      </c>
      <c r="D49" s="25">
        <v>1</v>
      </c>
      <c r="E49" s="24"/>
      <c r="F49" s="4"/>
      <c r="G49" s="4">
        <v>21</v>
      </c>
      <c r="H49" s="6">
        <f t="shared" si="10"/>
        <v>0</v>
      </c>
      <c r="I49" s="6">
        <f t="shared" si="11"/>
        <v>0</v>
      </c>
      <c r="J49" s="6">
        <f t="shared" si="12"/>
        <v>0</v>
      </c>
      <c r="K49" s="6">
        <f t="shared" si="13"/>
        <v>0</v>
      </c>
      <c r="L49" s="6">
        <f t="shared" si="14"/>
        <v>0</v>
      </c>
    </row>
    <row r="50" spans="2:12" x14ac:dyDescent="0.25">
      <c r="B50" s="2" t="s">
        <v>43</v>
      </c>
      <c r="C50" s="3" t="s">
        <v>2</v>
      </c>
      <c r="D50" s="25">
        <v>5</v>
      </c>
      <c r="E50" s="24"/>
      <c r="F50" s="4"/>
      <c r="G50" s="4">
        <v>21</v>
      </c>
      <c r="H50" s="6">
        <f t="shared" si="10"/>
        <v>0</v>
      </c>
      <c r="I50" s="6">
        <f t="shared" si="11"/>
        <v>0</v>
      </c>
      <c r="J50" s="6">
        <f t="shared" si="12"/>
        <v>0</v>
      </c>
      <c r="K50" s="6">
        <f t="shared" si="13"/>
        <v>0</v>
      </c>
      <c r="L50" s="6">
        <f t="shared" si="14"/>
        <v>0</v>
      </c>
    </row>
    <row r="51" spans="2:12" x14ac:dyDescent="0.25">
      <c r="B51" s="2" t="s">
        <v>44</v>
      </c>
      <c r="C51" s="3" t="s">
        <v>2</v>
      </c>
      <c r="D51" s="25">
        <v>13</v>
      </c>
      <c r="E51" s="24"/>
      <c r="F51" s="4"/>
      <c r="G51" s="4">
        <v>21</v>
      </c>
      <c r="H51" s="6">
        <f t="shared" si="10"/>
        <v>0</v>
      </c>
      <c r="I51" s="6">
        <f t="shared" si="11"/>
        <v>0</v>
      </c>
      <c r="J51" s="6">
        <f t="shared" si="12"/>
        <v>0</v>
      </c>
      <c r="K51" s="6">
        <f t="shared" si="13"/>
        <v>0</v>
      </c>
      <c r="L51" s="6">
        <f t="shared" si="14"/>
        <v>0</v>
      </c>
    </row>
    <row r="52" spans="2:12" x14ac:dyDescent="0.25">
      <c r="B52" s="2" t="s">
        <v>45</v>
      </c>
      <c r="C52" s="3" t="s">
        <v>2</v>
      </c>
      <c r="D52" s="25">
        <v>7</v>
      </c>
      <c r="E52" s="24"/>
      <c r="F52" s="4"/>
      <c r="G52" s="4">
        <v>21</v>
      </c>
      <c r="H52" s="6">
        <f t="shared" si="10"/>
        <v>0</v>
      </c>
      <c r="I52" s="6">
        <f t="shared" si="11"/>
        <v>0</v>
      </c>
      <c r="J52" s="6">
        <f t="shared" si="12"/>
        <v>0</v>
      </c>
      <c r="K52" s="6">
        <f t="shared" si="13"/>
        <v>0</v>
      </c>
      <c r="L52" s="6">
        <f t="shared" si="14"/>
        <v>0</v>
      </c>
    </row>
    <row r="53" spans="2:12" x14ac:dyDescent="0.25">
      <c r="B53" s="2" t="s">
        <v>46</v>
      </c>
      <c r="C53" s="3" t="s">
        <v>2</v>
      </c>
      <c r="D53" s="25">
        <v>15</v>
      </c>
      <c r="E53" s="24"/>
      <c r="F53" s="4"/>
      <c r="G53" s="4">
        <v>21</v>
      </c>
      <c r="H53" s="6">
        <f t="shared" ref="H53:H63" si="15">(G53/100)*F53</f>
        <v>0</v>
      </c>
      <c r="I53" s="6">
        <f t="shared" ref="I53:I63" si="16">F53*((G53+100)/100)</f>
        <v>0</v>
      </c>
      <c r="J53" s="6">
        <f t="shared" ref="J53:J63" si="17">D53*F53</f>
        <v>0</v>
      </c>
      <c r="K53" s="6">
        <f t="shared" ref="K53:K63" si="18">D53*H53</f>
        <v>0</v>
      </c>
      <c r="L53" s="6">
        <f t="shared" ref="L53:L63" si="19">(D53*F53)*((G53+100)/100)</f>
        <v>0</v>
      </c>
    </row>
    <row r="54" spans="2:12" x14ac:dyDescent="0.25">
      <c r="B54" s="2" t="s">
        <v>47</v>
      </c>
      <c r="C54" s="3" t="s">
        <v>2</v>
      </c>
      <c r="D54" s="25">
        <v>8</v>
      </c>
      <c r="E54" s="24"/>
      <c r="F54" s="4"/>
      <c r="G54" s="4">
        <v>21</v>
      </c>
      <c r="H54" s="6">
        <f>(G54/100)*F54</f>
        <v>0</v>
      </c>
      <c r="I54" s="6">
        <f t="shared" si="16"/>
        <v>0</v>
      </c>
      <c r="J54" s="6">
        <f t="shared" si="17"/>
        <v>0</v>
      </c>
      <c r="K54" s="6">
        <f t="shared" si="18"/>
        <v>0</v>
      </c>
      <c r="L54" s="6">
        <f t="shared" si="19"/>
        <v>0</v>
      </c>
    </row>
    <row r="55" spans="2:12" x14ac:dyDescent="0.25">
      <c r="B55" s="2" t="s">
        <v>48</v>
      </c>
      <c r="C55" s="3" t="s">
        <v>2</v>
      </c>
      <c r="D55" s="25">
        <v>3</v>
      </c>
      <c r="E55" s="24"/>
      <c r="F55" s="4"/>
      <c r="G55" s="4">
        <v>21</v>
      </c>
      <c r="H55" s="6">
        <f>(G55/100)*F55</f>
        <v>0</v>
      </c>
      <c r="I55" s="6">
        <f t="shared" si="16"/>
        <v>0</v>
      </c>
      <c r="J55" s="6">
        <f t="shared" si="17"/>
        <v>0</v>
      </c>
      <c r="K55" s="6">
        <f t="shared" si="18"/>
        <v>0</v>
      </c>
      <c r="L55" s="6">
        <f t="shared" si="19"/>
        <v>0</v>
      </c>
    </row>
    <row r="56" spans="2:12" x14ac:dyDescent="0.25">
      <c r="B56" s="2" t="s">
        <v>49</v>
      </c>
      <c r="C56" s="3" t="s">
        <v>2</v>
      </c>
      <c r="D56" s="25">
        <v>7</v>
      </c>
      <c r="E56" s="24"/>
      <c r="F56" s="4"/>
      <c r="G56" s="4">
        <v>21</v>
      </c>
      <c r="H56" s="6">
        <f t="shared" si="15"/>
        <v>0</v>
      </c>
      <c r="I56" s="6">
        <f t="shared" si="16"/>
        <v>0</v>
      </c>
      <c r="J56" s="6">
        <f t="shared" si="17"/>
        <v>0</v>
      </c>
      <c r="K56" s="6">
        <f t="shared" si="18"/>
        <v>0</v>
      </c>
      <c r="L56" s="6">
        <f t="shared" si="19"/>
        <v>0</v>
      </c>
    </row>
    <row r="57" spans="2:12" x14ac:dyDescent="0.25">
      <c r="B57" s="2" t="s">
        <v>50</v>
      </c>
      <c r="C57" s="3" t="s">
        <v>2</v>
      </c>
      <c r="D57" s="25">
        <v>2</v>
      </c>
      <c r="E57" s="24"/>
      <c r="F57" s="4"/>
      <c r="G57" s="4">
        <v>21</v>
      </c>
      <c r="H57" s="6">
        <f t="shared" si="15"/>
        <v>0</v>
      </c>
      <c r="I57" s="6">
        <f t="shared" si="16"/>
        <v>0</v>
      </c>
      <c r="J57" s="6">
        <f t="shared" si="17"/>
        <v>0</v>
      </c>
      <c r="K57" s="6">
        <f t="shared" si="18"/>
        <v>0</v>
      </c>
      <c r="L57" s="6">
        <f t="shared" si="19"/>
        <v>0</v>
      </c>
    </row>
    <row r="58" spans="2:12" x14ac:dyDescent="0.25">
      <c r="B58" s="2" t="s">
        <v>51</v>
      </c>
      <c r="C58" s="3" t="s">
        <v>2</v>
      </c>
      <c r="D58" s="25">
        <v>1</v>
      </c>
      <c r="E58" s="24"/>
      <c r="F58" s="4"/>
      <c r="G58" s="4">
        <v>21</v>
      </c>
      <c r="H58" s="6">
        <f t="shared" si="15"/>
        <v>0</v>
      </c>
      <c r="I58" s="6">
        <f t="shared" si="16"/>
        <v>0</v>
      </c>
      <c r="J58" s="6">
        <f t="shared" si="17"/>
        <v>0</v>
      </c>
      <c r="K58" s="6">
        <f t="shared" si="18"/>
        <v>0</v>
      </c>
      <c r="L58" s="6">
        <f t="shared" si="19"/>
        <v>0</v>
      </c>
    </row>
    <row r="59" spans="2:12" x14ac:dyDescent="0.25">
      <c r="B59" s="2" t="s">
        <v>52</v>
      </c>
      <c r="C59" s="3" t="s">
        <v>2</v>
      </c>
      <c r="D59" s="25">
        <v>2</v>
      </c>
      <c r="E59" s="24"/>
      <c r="F59" s="4"/>
      <c r="G59" s="4">
        <v>21</v>
      </c>
      <c r="H59" s="6">
        <f t="shared" si="15"/>
        <v>0</v>
      </c>
      <c r="I59" s="6">
        <f t="shared" si="16"/>
        <v>0</v>
      </c>
      <c r="J59" s="6">
        <f t="shared" si="17"/>
        <v>0</v>
      </c>
      <c r="K59" s="6">
        <f t="shared" si="18"/>
        <v>0</v>
      </c>
      <c r="L59" s="6">
        <f t="shared" si="19"/>
        <v>0</v>
      </c>
    </row>
    <row r="60" spans="2:12" x14ac:dyDescent="0.25">
      <c r="B60" s="2" t="s">
        <v>53</v>
      </c>
      <c r="C60" s="3" t="s">
        <v>2</v>
      </c>
      <c r="D60" s="25">
        <v>5</v>
      </c>
      <c r="E60" s="24"/>
      <c r="F60" s="4"/>
      <c r="G60" s="4">
        <v>21</v>
      </c>
      <c r="H60" s="6">
        <f t="shared" si="15"/>
        <v>0</v>
      </c>
      <c r="I60" s="6">
        <f t="shared" si="16"/>
        <v>0</v>
      </c>
      <c r="J60" s="6">
        <f t="shared" si="17"/>
        <v>0</v>
      </c>
      <c r="K60" s="6">
        <f t="shared" si="18"/>
        <v>0</v>
      </c>
      <c r="L60" s="6">
        <f t="shared" si="19"/>
        <v>0</v>
      </c>
    </row>
    <row r="61" spans="2:12" x14ac:dyDescent="0.25">
      <c r="B61" s="2" t="s">
        <v>54</v>
      </c>
      <c r="C61" s="3" t="s">
        <v>2</v>
      </c>
      <c r="D61" s="25">
        <v>6</v>
      </c>
      <c r="E61" s="24"/>
      <c r="F61" s="4"/>
      <c r="G61" s="4">
        <v>21</v>
      </c>
      <c r="H61" s="6">
        <f t="shared" si="15"/>
        <v>0</v>
      </c>
      <c r="I61" s="6">
        <f t="shared" si="16"/>
        <v>0</v>
      </c>
      <c r="J61" s="6">
        <f t="shared" si="17"/>
        <v>0</v>
      </c>
      <c r="K61" s="6">
        <f t="shared" si="18"/>
        <v>0</v>
      </c>
      <c r="L61" s="6">
        <f t="shared" si="19"/>
        <v>0</v>
      </c>
    </row>
    <row r="62" spans="2:12" x14ac:dyDescent="0.25">
      <c r="B62" s="2" t="s">
        <v>55</v>
      </c>
      <c r="C62" s="3" t="s">
        <v>2</v>
      </c>
      <c r="D62" s="25">
        <v>1</v>
      </c>
      <c r="E62" s="24"/>
      <c r="F62" s="4"/>
      <c r="G62" s="4">
        <v>21</v>
      </c>
      <c r="H62" s="6">
        <f t="shared" si="15"/>
        <v>0</v>
      </c>
      <c r="I62" s="6">
        <f t="shared" si="16"/>
        <v>0</v>
      </c>
      <c r="J62" s="6">
        <f t="shared" si="17"/>
        <v>0</v>
      </c>
      <c r="K62" s="6">
        <f t="shared" si="18"/>
        <v>0</v>
      </c>
      <c r="L62" s="6">
        <f t="shared" si="19"/>
        <v>0</v>
      </c>
    </row>
    <row r="63" spans="2:12" x14ac:dyDescent="0.25">
      <c r="B63" s="2" t="s">
        <v>56</v>
      </c>
      <c r="C63" s="3" t="s">
        <v>2</v>
      </c>
      <c r="D63" s="25">
        <v>3</v>
      </c>
      <c r="E63" s="24"/>
      <c r="F63" s="4"/>
      <c r="G63" s="4">
        <v>21</v>
      </c>
      <c r="H63" s="6">
        <f t="shared" si="15"/>
        <v>0</v>
      </c>
      <c r="I63" s="6">
        <f t="shared" si="16"/>
        <v>0</v>
      </c>
      <c r="J63" s="6">
        <f t="shared" si="17"/>
        <v>0</v>
      </c>
      <c r="K63" s="6">
        <f t="shared" si="18"/>
        <v>0</v>
      </c>
      <c r="L63" s="6">
        <f t="shared" si="19"/>
        <v>0</v>
      </c>
    </row>
    <row r="64" spans="2:12" x14ac:dyDescent="0.25">
      <c r="B64" s="2" t="s">
        <v>57</v>
      </c>
      <c r="C64" s="3" t="s">
        <v>2</v>
      </c>
      <c r="D64" s="25">
        <v>4</v>
      </c>
      <c r="E64" s="24"/>
      <c r="F64" s="4"/>
      <c r="G64" s="4">
        <v>21</v>
      </c>
      <c r="H64" s="6">
        <f t="shared" ref="H64:H68" si="20">(G64/100)*F64</f>
        <v>0</v>
      </c>
      <c r="I64" s="6">
        <f t="shared" ref="I64:I68" si="21">F64*((G64+100)/100)</f>
        <v>0</v>
      </c>
      <c r="J64" s="6">
        <f t="shared" ref="J64:J68" si="22">D64*F64</f>
        <v>0</v>
      </c>
      <c r="K64" s="6">
        <f t="shared" ref="K64:K68" si="23">D64*H64</f>
        <v>0</v>
      </c>
      <c r="L64" s="6">
        <f t="shared" ref="L64:L68" si="24">(D64*F64)*((G64+100)/100)</f>
        <v>0</v>
      </c>
    </row>
    <row r="65" spans="2:12" x14ac:dyDescent="0.25">
      <c r="B65" s="2" t="s">
        <v>58</v>
      </c>
      <c r="C65" s="3" t="s">
        <v>2</v>
      </c>
      <c r="D65" s="25">
        <v>2</v>
      </c>
      <c r="E65" s="24"/>
      <c r="F65" s="4"/>
      <c r="G65" s="4">
        <v>21</v>
      </c>
      <c r="H65" s="6">
        <f t="shared" si="20"/>
        <v>0</v>
      </c>
      <c r="I65" s="6">
        <f t="shared" si="21"/>
        <v>0</v>
      </c>
      <c r="J65" s="6">
        <f t="shared" si="22"/>
        <v>0</v>
      </c>
      <c r="K65" s="6">
        <f t="shared" si="23"/>
        <v>0</v>
      </c>
      <c r="L65" s="6">
        <f t="shared" si="24"/>
        <v>0</v>
      </c>
    </row>
    <row r="66" spans="2:12" x14ac:dyDescent="0.25">
      <c r="B66" s="2" t="s">
        <v>59</v>
      </c>
      <c r="C66" s="3" t="s">
        <v>2</v>
      </c>
      <c r="D66" s="25">
        <v>4</v>
      </c>
      <c r="E66" s="24"/>
      <c r="F66" s="4"/>
      <c r="G66" s="4">
        <v>21</v>
      </c>
      <c r="H66" s="6">
        <f t="shared" si="20"/>
        <v>0</v>
      </c>
      <c r="I66" s="6">
        <f t="shared" si="21"/>
        <v>0</v>
      </c>
      <c r="J66" s="6">
        <f t="shared" si="22"/>
        <v>0</v>
      </c>
      <c r="K66" s="6">
        <f t="shared" si="23"/>
        <v>0</v>
      </c>
      <c r="L66" s="6">
        <f t="shared" si="24"/>
        <v>0</v>
      </c>
    </row>
    <row r="67" spans="2:12" x14ac:dyDescent="0.25">
      <c r="B67" s="2" t="s">
        <v>54</v>
      </c>
      <c r="C67" s="3" t="s">
        <v>2</v>
      </c>
      <c r="D67" s="25">
        <v>4</v>
      </c>
      <c r="E67" s="24"/>
      <c r="F67" s="4"/>
      <c r="G67" s="4">
        <v>21</v>
      </c>
      <c r="H67" s="6">
        <f t="shared" si="20"/>
        <v>0</v>
      </c>
      <c r="I67" s="6">
        <f t="shared" si="21"/>
        <v>0</v>
      </c>
      <c r="J67" s="6">
        <f t="shared" si="22"/>
        <v>0</v>
      </c>
      <c r="K67" s="6">
        <f t="shared" si="23"/>
        <v>0</v>
      </c>
      <c r="L67" s="6">
        <f t="shared" si="24"/>
        <v>0</v>
      </c>
    </row>
    <row r="68" spans="2:12" x14ac:dyDescent="0.25">
      <c r="B68" s="2" t="s">
        <v>59</v>
      </c>
      <c r="C68" s="3" t="s">
        <v>2</v>
      </c>
      <c r="D68" s="25">
        <v>4</v>
      </c>
      <c r="E68" s="24"/>
      <c r="F68" s="4"/>
      <c r="G68" s="4">
        <v>21</v>
      </c>
      <c r="H68" s="6">
        <f t="shared" si="20"/>
        <v>0</v>
      </c>
      <c r="I68" s="6">
        <f t="shared" si="21"/>
        <v>0</v>
      </c>
      <c r="J68" s="6">
        <f t="shared" si="22"/>
        <v>0</v>
      </c>
      <c r="K68" s="6">
        <f t="shared" si="23"/>
        <v>0</v>
      </c>
      <c r="L68" s="6">
        <f t="shared" si="24"/>
        <v>0</v>
      </c>
    </row>
    <row r="69" spans="2:12" x14ac:dyDescent="0.25">
      <c r="B69" s="2" t="s">
        <v>60</v>
      </c>
      <c r="C69" s="3" t="s">
        <v>2</v>
      </c>
      <c r="D69" s="25">
        <v>2</v>
      </c>
      <c r="E69" s="24"/>
      <c r="F69" s="4"/>
      <c r="G69" s="4">
        <v>21</v>
      </c>
      <c r="H69" s="6">
        <f t="shared" ref="H69:H78" si="25">(G69/100)*F69</f>
        <v>0</v>
      </c>
      <c r="I69" s="6">
        <f t="shared" ref="I69:I78" si="26">F69*((G69+100)/100)</f>
        <v>0</v>
      </c>
      <c r="J69" s="6">
        <f t="shared" ref="J69:J78" si="27">D69*F69</f>
        <v>0</v>
      </c>
      <c r="K69" s="6">
        <f t="shared" ref="K69:K78" si="28">D69*H69</f>
        <v>0</v>
      </c>
      <c r="L69" s="6">
        <f t="shared" ref="L69:L78" si="29">(D69*F69)*((G69+100)/100)</f>
        <v>0</v>
      </c>
    </row>
    <row r="70" spans="2:12" x14ac:dyDescent="0.25">
      <c r="B70" s="2" t="s">
        <v>61</v>
      </c>
      <c r="C70" s="3" t="s">
        <v>2</v>
      </c>
      <c r="D70" s="25">
        <v>50</v>
      </c>
      <c r="E70" s="24"/>
      <c r="F70" s="4"/>
      <c r="G70" s="4">
        <v>21</v>
      </c>
      <c r="H70" s="6">
        <f t="shared" si="25"/>
        <v>0</v>
      </c>
      <c r="I70" s="6">
        <f t="shared" si="26"/>
        <v>0</v>
      </c>
      <c r="J70" s="6">
        <f t="shared" si="27"/>
        <v>0</v>
      </c>
      <c r="K70" s="6">
        <f t="shared" si="28"/>
        <v>0</v>
      </c>
      <c r="L70" s="6">
        <f t="shared" si="29"/>
        <v>0</v>
      </c>
    </row>
    <row r="71" spans="2:12" x14ac:dyDescent="0.25">
      <c r="B71" s="2" t="s">
        <v>62</v>
      </c>
      <c r="C71" s="3" t="s">
        <v>2</v>
      </c>
      <c r="D71" s="25">
        <v>60</v>
      </c>
      <c r="E71" s="24"/>
      <c r="F71" s="4"/>
      <c r="G71" s="4">
        <v>21</v>
      </c>
      <c r="H71" s="6">
        <f t="shared" si="25"/>
        <v>0</v>
      </c>
      <c r="I71" s="6">
        <f t="shared" si="26"/>
        <v>0</v>
      </c>
      <c r="J71" s="6">
        <f t="shared" si="27"/>
        <v>0</v>
      </c>
      <c r="K71" s="6">
        <f t="shared" si="28"/>
        <v>0</v>
      </c>
      <c r="L71" s="6">
        <f t="shared" si="29"/>
        <v>0</v>
      </c>
    </row>
    <row r="72" spans="2:12" x14ac:dyDescent="0.25">
      <c r="B72" s="2" t="s">
        <v>63</v>
      </c>
      <c r="C72" s="3" t="s">
        <v>2</v>
      </c>
      <c r="D72" s="25">
        <v>10</v>
      </c>
      <c r="E72" s="24"/>
      <c r="F72" s="4"/>
      <c r="G72" s="4">
        <v>21</v>
      </c>
      <c r="H72" s="6">
        <f t="shared" si="25"/>
        <v>0</v>
      </c>
      <c r="I72" s="6">
        <f t="shared" si="26"/>
        <v>0</v>
      </c>
      <c r="J72" s="6">
        <f t="shared" si="27"/>
        <v>0</v>
      </c>
      <c r="K72" s="6">
        <f t="shared" si="28"/>
        <v>0</v>
      </c>
      <c r="L72" s="6">
        <f t="shared" si="29"/>
        <v>0</v>
      </c>
    </row>
    <row r="73" spans="2:12" x14ac:dyDescent="0.25">
      <c r="B73" s="2" t="s">
        <v>64</v>
      </c>
      <c r="C73" s="3" t="s">
        <v>2</v>
      </c>
      <c r="D73" s="25">
        <v>60</v>
      </c>
      <c r="E73" s="24"/>
      <c r="F73" s="4"/>
      <c r="G73" s="4">
        <v>21</v>
      </c>
      <c r="H73" s="6">
        <f t="shared" si="25"/>
        <v>0</v>
      </c>
      <c r="I73" s="6">
        <f t="shared" si="26"/>
        <v>0</v>
      </c>
      <c r="J73" s="6">
        <f t="shared" si="27"/>
        <v>0</v>
      </c>
      <c r="K73" s="6">
        <f t="shared" si="28"/>
        <v>0</v>
      </c>
      <c r="L73" s="6">
        <f t="shared" si="29"/>
        <v>0</v>
      </c>
    </row>
    <row r="74" spans="2:12" x14ac:dyDescent="0.25">
      <c r="B74" s="2" t="s">
        <v>65</v>
      </c>
      <c r="C74" s="3" t="s">
        <v>2</v>
      </c>
      <c r="D74" s="25">
        <v>25</v>
      </c>
      <c r="E74" s="24"/>
      <c r="F74" s="4"/>
      <c r="G74" s="4">
        <v>21</v>
      </c>
      <c r="H74" s="6">
        <f t="shared" si="25"/>
        <v>0</v>
      </c>
      <c r="I74" s="6">
        <f t="shared" si="26"/>
        <v>0</v>
      </c>
      <c r="J74" s="6">
        <f t="shared" si="27"/>
        <v>0</v>
      </c>
      <c r="K74" s="6">
        <f t="shared" si="28"/>
        <v>0</v>
      </c>
      <c r="L74" s="6">
        <f t="shared" si="29"/>
        <v>0</v>
      </c>
    </row>
    <row r="75" spans="2:12" x14ac:dyDescent="0.25">
      <c r="B75" s="2" t="s">
        <v>66</v>
      </c>
      <c r="C75" s="3" t="s">
        <v>2</v>
      </c>
      <c r="D75" s="25">
        <v>45</v>
      </c>
      <c r="E75" s="24"/>
      <c r="F75" s="4"/>
      <c r="G75" s="4">
        <v>21</v>
      </c>
      <c r="H75" s="6">
        <f t="shared" si="25"/>
        <v>0</v>
      </c>
      <c r="I75" s="6">
        <f t="shared" si="26"/>
        <v>0</v>
      </c>
      <c r="J75" s="6">
        <f t="shared" si="27"/>
        <v>0</v>
      </c>
      <c r="K75" s="6">
        <f t="shared" si="28"/>
        <v>0</v>
      </c>
      <c r="L75" s="6">
        <f t="shared" si="29"/>
        <v>0</v>
      </c>
    </row>
    <row r="76" spans="2:12" x14ac:dyDescent="0.25">
      <c r="B76" s="2" t="s">
        <v>67</v>
      </c>
      <c r="C76" s="3" t="s">
        <v>2</v>
      </c>
      <c r="D76" s="25">
        <v>4</v>
      </c>
      <c r="E76" s="24"/>
      <c r="F76" s="4"/>
      <c r="G76" s="4">
        <v>21</v>
      </c>
      <c r="H76" s="6">
        <f t="shared" si="25"/>
        <v>0</v>
      </c>
      <c r="I76" s="6">
        <f t="shared" si="26"/>
        <v>0</v>
      </c>
      <c r="J76" s="6">
        <f t="shared" si="27"/>
        <v>0</v>
      </c>
      <c r="K76" s="6">
        <f t="shared" si="28"/>
        <v>0</v>
      </c>
      <c r="L76" s="6">
        <f t="shared" si="29"/>
        <v>0</v>
      </c>
    </row>
    <row r="77" spans="2:12" x14ac:dyDescent="0.25">
      <c r="B77" s="2" t="s">
        <v>68</v>
      </c>
      <c r="C77" s="3" t="s">
        <v>2</v>
      </c>
      <c r="D77" s="25">
        <v>8</v>
      </c>
      <c r="E77" s="24"/>
      <c r="F77" s="4"/>
      <c r="G77" s="4">
        <v>21</v>
      </c>
      <c r="H77" s="6">
        <f t="shared" si="25"/>
        <v>0</v>
      </c>
      <c r="I77" s="6">
        <f t="shared" si="26"/>
        <v>0</v>
      </c>
      <c r="J77" s="6">
        <f t="shared" si="27"/>
        <v>0</v>
      </c>
      <c r="K77" s="6">
        <f t="shared" si="28"/>
        <v>0</v>
      </c>
      <c r="L77" s="6">
        <f t="shared" si="29"/>
        <v>0</v>
      </c>
    </row>
    <row r="78" spans="2:12" x14ac:dyDescent="0.25">
      <c r="B78" s="2" t="s">
        <v>69</v>
      </c>
      <c r="C78" s="3" t="s">
        <v>2</v>
      </c>
      <c r="D78" s="25">
        <v>44</v>
      </c>
      <c r="E78" s="24"/>
      <c r="F78" s="4"/>
      <c r="G78" s="4">
        <v>21</v>
      </c>
      <c r="H78" s="6">
        <f t="shared" si="25"/>
        <v>0</v>
      </c>
      <c r="I78" s="6">
        <f t="shared" si="26"/>
        <v>0</v>
      </c>
      <c r="J78" s="6">
        <f t="shared" si="27"/>
        <v>0</v>
      </c>
      <c r="K78" s="6">
        <f t="shared" si="28"/>
        <v>0</v>
      </c>
      <c r="L78" s="6">
        <f t="shared" si="29"/>
        <v>0</v>
      </c>
    </row>
    <row r="79" spans="2:12" x14ac:dyDescent="0.25">
      <c r="B79" s="2" t="s">
        <v>70</v>
      </c>
      <c r="C79" s="3" t="s">
        <v>2</v>
      </c>
      <c r="D79" s="25">
        <v>20</v>
      </c>
      <c r="E79" s="24"/>
      <c r="F79" s="4"/>
      <c r="G79" s="4">
        <v>21</v>
      </c>
      <c r="H79" s="6">
        <f t="shared" ref="H79:H82" si="30">(G79/100)*F79</f>
        <v>0</v>
      </c>
      <c r="I79" s="6">
        <f t="shared" ref="I79:I82" si="31">F79*((G79+100)/100)</f>
        <v>0</v>
      </c>
      <c r="J79" s="6">
        <f t="shared" ref="J79:J82" si="32">D79*F79</f>
        <v>0</v>
      </c>
      <c r="K79" s="6">
        <f t="shared" ref="K79:K82" si="33">D79*H79</f>
        <v>0</v>
      </c>
      <c r="L79" s="6">
        <f t="shared" ref="L79:L82" si="34">(D79*F79)*((G79+100)/100)</f>
        <v>0</v>
      </c>
    </row>
    <row r="80" spans="2:12" x14ac:dyDescent="0.25">
      <c r="B80" s="2" t="s">
        <v>71</v>
      </c>
      <c r="C80" s="3" t="s">
        <v>2</v>
      </c>
      <c r="D80" s="25">
        <v>50</v>
      </c>
      <c r="E80" s="24"/>
      <c r="F80" s="4"/>
      <c r="G80" s="4">
        <v>21</v>
      </c>
      <c r="H80" s="6">
        <f t="shared" si="30"/>
        <v>0</v>
      </c>
      <c r="I80" s="6">
        <f t="shared" si="31"/>
        <v>0</v>
      </c>
      <c r="J80" s="6">
        <f t="shared" si="32"/>
        <v>0</v>
      </c>
      <c r="K80" s="6">
        <f t="shared" si="33"/>
        <v>0</v>
      </c>
      <c r="L80" s="6">
        <f t="shared" si="34"/>
        <v>0</v>
      </c>
    </row>
    <row r="81" spans="2:12" x14ac:dyDescent="0.25">
      <c r="B81" s="2" t="s">
        <v>72</v>
      </c>
      <c r="C81" s="3" t="s">
        <v>2</v>
      </c>
      <c r="D81" s="25">
        <v>143</v>
      </c>
      <c r="E81" s="24"/>
      <c r="F81" s="4"/>
      <c r="G81" s="4">
        <v>21</v>
      </c>
      <c r="H81" s="6">
        <f t="shared" si="30"/>
        <v>0</v>
      </c>
      <c r="I81" s="6">
        <f t="shared" si="31"/>
        <v>0</v>
      </c>
      <c r="J81" s="6">
        <f t="shared" si="32"/>
        <v>0</v>
      </c>
      <c r="K81" s="6">
        <f t="shared" si="33"/>
        <v>0</v>
      </c>
      <c r="L81" s="6">
        <f t="shared" si="34"/>
        <v>0</v>
      </c>
    </row>
    <row r="82" spans="2:12" x14ac:dyDescent="0.25">
      <c r="B82" s="2" t="s">
        <v>58</v>
      </c>
      <c r="C82" s="3" t="s">
        <v>2</v>
      </c>
      <c r="D82" s="25">
        <v>1</v>
      </c>
      <c r="E82" s="24"/>
      <c r="F82" s="4"/>
      <c r="G82" s="4">
        <v>21</v>
      </c>
      <c r="H82" s="6">
        <f t="shared" si="30"/>
        <v>0</v>
      </c>
      <c r="I82" s="6">
        <f t="shared" si="31"/>
        <v>0</v>
      </c>
      <c r="J82" s="6">
        <f t="shared" si="32"/>
        <v>0</v>
      </c>
      <c r="K82" s="6">
        <f t="shared" si="33"/>
        <v>0</v>
      </c>
      <c r="L82" s="6">
        <f t="shared" si="34"/>
        <v>0</v>
      </c>
    </row>
    <row r="83" spans="2:12" x14ac:dyDescent="0.25">
      <c r="B83" s="2" t="s">
        <v>59</v>
      </c>
      <c r="C83" s="3" t="s">
        <v>2</v>
      </c>
      <c r="D83" s="25">
        <v>1</v>
      </c>
      <c r="E83" s="24"/>
      <c r="F83" s="4"/>
      <c r="G83" s="4">
        <v>21</v>
      </c>
      <c r="H83" s="6">
        <f t="shared" ref="H83:H84" si="35">(G83/100)*F83</f>
        <v>0</v>
      </c>
      <c r="I83" s="6">
        <f t="shared" ref="I83:I84" si="36">F83*((G83+100)/100)</f>
        <v>0</v>
      </c>
      <c r="J83" s="6">
        <f t="shared" ref="J83:J84" si="37">D83*F83</f>
        <v>0</v>
      </c>
      <c r="K83" s="6">
        <f t="shared" ref="K83:K84" si="38">D83*H83</f>
        <v>0</v>
      </c>
      <c r="L83" s="6">
        <f t="shared" ref="L83:L84" si="39">(D83*F83)*((G83+100)/100)</f>
        <v>0</v>
      </c>
    </row>
    <row r="84" spans="2:12" x14ac:dyDescent="0.25">
      <c r="B84" s="2" t="s">
        <v>73</v>
      </c>
      <c r="C84" s="3" t="s">
        <v>2</v>
      </c>
      <c r="D84" s="25">
        <v>50</v>
      </c>
      <c r="E84" s="24"/>
      <c r="F84" s="4"/>
      <c r="G84" s="4">
        <v>21</v>
      </c>
      <c r="H84" s="6">
        <f t="shared" si="35"/>
        <v>0</v>
      </c>
      <c r="I84" s="6">
        <f t="shared" si="36"/>
        <v>0</v>
      </c>
      <c r="J84" s="6">
        <f t="shared" si="37"/>
        <v>0</v>
      </c>
      <c r="K84" s="6">
        <f t="shared" si="38"/>
        <v>0</v>
      </c>
      <c r="L84" s="6">
        <f t="shared" si="39"/>
        <v>0</v>
      </c>
    </row>
    <row r="85" spans="2:12" x14ac:dyDescent="0.25">
      <c r="B85" s="2" t="s">
        <v>74</v>
      </c>
      <c r="C85" s="3" t="s">
        <v>2</v>
      </c>
      <c r="D85" s="25">
        <v>40</v>
      </c>
      <c r="E85" s="24"/>
      <c r="F85" s="4"/>
      <c r="G85" s="4">
        <v>21</v>
      </c>
      <c r="H85" s="6">
        <f t="shared" ref="H85:H92" si="40">(G85/100)*F85</f>
        <v>0</v>
      </c>
      <c r="I85" s="6">
        <f t="shared" ref="I85:I92" si="41">F85*((G85+100)/100)</f>
        <v>0</v>
      </c>
      <c r="J85" s="6">
        <f t="shared" ref="J85:J92" si="42">D85*F85</f>
        <v>0</v>
      </c>
      <c r="K85" s="6">
        <f t="shared" ref="K85:K92" si="43">D85*H85</f>
        <v>0</v>
      </c>
      <c r="L85" s="6">
        <f t="shared" ref="L85:L92" si="44">(D85*F85)*((G85+100)/100)</f>
        <v>0</v>
      </c>
    </row>
    <row r="86" spans="2:12" x14ac:dyDescent="0.25">
      <c r="B86" s="2" t="s">
        <v>75</v>
      </c>
      <c r="C86" s="3" t="s">
        <v>2</v>
      </c>
      <c r="D86" s="25">
        <v>90</v>
      </c>
      <c r="E86" s="24"/>
      <c r="F86" s="4"/>
      <c r="G86" s="4">
        <v>21</v>
      </c>
      <c r="H86" s="6">
        <f t="shared" si="40"/>
        <v>0</v>
      </c>
      <c r="I86" s="6">
        <f t="shared" si="41"/>
        <v>0</v>
      </c>
      <c r="J86" s="6">
        <f t="shared" si="42"/>
        <v>0</v>
      </c>
      <c r="K86" s="6">
        <f t="shared" si="43"/>
        <v>0</v>
      </c>
      <c r="L86" s="6">
        <f t="shared" si="44"/>
        <v>0</v>
      </c>
    </row>
    <row r="87" spans="2:12" x14ac:dyDescent="0.25">
      <c r="B87" s="2" t="s">
        <v>76</v>
      </c>
      <c r="C87" s="3" t="s">
        <v>2</v>
      </c>
      <c r="D87" s="25">
        <v>360</v>
      </c>
      <c r="E87" s="24"/>
      <c r="F87" s="4"/>
      <c r="G87" s="4">
        <v>21</v>
      </c>
      <c r="H87" s="6">
        <f t="shared" si="40"/>
        <v>0</v>
      </c>
      <c r="I87" s="6">
        <f t="shared" si="41"/>
        <v>0</v>
      </c>
      <c r="J87" s="6">
        <f t="shared" si="42"/>
        <v>0</v>
      </c>
      <c r="K87" s="6">
        <f t="shared" si="43"/>
        <v>0</v>
      </c>
      <c r="L87" s="6">
        <f t="shared" si="44"/>
        <v>0</v>
      </c>
    </row>
    <row r="88" spans="2:12" x14ac:dyDescent="0.25">
      <c r="B88" s="2" t="s">
        <v>77</v>
      </c>
      <c r="C88" s="3" t="s">
        <v>2</v>
      </c>
      <c r="D88" s="25">
        <v>360</v>
      </c>
      <c r="E88" s="24"/>
      <c r="F88" s="4"/>
      <c r="G88" s="4">
        <v>21</v>
      </c>
      <c r="H88" s="6">
        <f t="shared" si="40"/>
        <v>0</v>
      </c>
      <c r="I88" s="6">
        <f t="shared" si="41"/>
        <v>0</v>
      </c>
      <c r="J88" s="6">
        <f t="shared" si="42"/>
        <v>0</v>
      </c>
      <c r="K88" s="6">
        <f t="shared" si="43"/>
        <v>0</v>
      </c>
      <c r="L88" s="6">
        <f t="shared" si="44"/>
        <v>0</v>
      </c>
    </row>
    <row r="89" spans="2:12" x14ac:dyDescent="0.25">
      <c r="B89" s="2" t="s">
        <v>81</v>
      </c>
      <c r="C89" s="3" t="s">
        <v>2</v>
      </c>
      <c r="D89" s="25">
        <v>1</v>
      </c>
      <c r="E89" s="24"/>
      <c r="F89" s="4"/>
      <c r="G89" s="4">
        <v>21</v>
      </c>
      <c r="H89" s="6">
        <f t="shared" si="40"/>
        <v>0</v>
      </c>
      <c r="I89" s="6">
        <f t="shared" si="41"/>
        <v>0</v>
      </c>
      <c r="J89" s="6">
        <f t="shared" si="42"/>
        <v>0</v>
      </c>
      <c r="K89" s="6">
        <f t="shared" si="43"/>
        <v>0</v>
      </c>
      <c r="L89" s="6">
        <f t="shared" si="44"/>
        <v>0</v>
      </c>
    </row>
    <row r="90" spans="2:12" x14ac:dyDescent="0.25">
      <c r="B90" s="2" t="s">
        <v>87</v>
      </c>
      <c r="C90" s="3" t="s">
        <v>2</v>
      </c>
      <c r="D90" s="25">
        <v>5</v>
      </c>
      <c r="E90" s="24"/>
      <c r="F90" s="4"/>
      <c r="G90" s="4">
        <v>21</v>
      </c>
      <c r="H90" s="6">
        <f t="shared" si="40"/>
        <v>0</v>
      </c>
      <c r="I90" s="6">
        <f t="shared" si="41"/>
        <v>0</v>
      </c>
      <c r="J90" s="6">
        <f t="shared" si="42"/>
        <v>0</v>
      </c>
      <c r="K90" s="6">
        <f t="shared" si="43"/>
        <v>0</v>
      </c>
      <c r="L90" s="6">
        <f t="shared" si="44"/>
        <v>0</v>
      </c>
    </row>
    <row r="91" spans="2:12" x14ac:dyDescent="0.25">
      <c r="B91" s="2" t="s">
        <v>88</v>
      </c>
      <c r="C91" s="3" t="s">
        <v>2</v>
      </c>
      <c r="D91" s="25">
        <v>3</v>
      </c>
      <c r="E91" s="24"/>
      <c r="F91" s="4"/>
      <c r="G91" s="4">
        <v>21</v>
      </c>
      <c r="H91" s="6">
        <f t="shared" si="40"/>
        <v>0</v>
      </c>
      <c r="I91" s="6">
        <f t="shared" si="41"/>
        <v>0</v>
      </c>
      <c r="J91" s="6">
        <f t="shared" si="42"/>
        <v>0</v>
      </c>
      <c r="K91" s="6">
        <f t="shared" si="43"/>
        <v>0</v>
      </c>
      <c r="L91" s="6">
        <f t="shared" si="44"/>
        <v>0</v>
      </c>
    </row>
    <row r="92" spans="2:12" x14ac:dyDescent="0.25">
      <c r="B92" s="2" t="s">
        <v>89</v>
      </c>
      <c r="C92" s="3" t="s">
        <v>2</v>
      </c>
      <c r="D92" s="25">
        <v>1</v>
      </c>
      <c r="E92" s="24"/>
      <c r="F92" s="4"/>
      <c r="G92" s="4">
        <v>21</v>
      </c>
      <c r="H92" s="6">
        <f t="shared" si="40"/>
        <v>0</v>
      </c>
      <c r="I92" s="6">
        <f t="shared" si="41"/>
        <v>0</v>
      </c>
      <c r="J92" s="6">
        <f t="shared" si="42"/>
        <v>0</v>
      </c>
      <c r="K92" s="6">
        <f t="shared" si="43"/>
        <v>0</v>
      </c>
      <c r="L92" s="6">
        <f t="shared" si="44"/>
        <v>0</v>
      </c>
    </row>
    <row r="93" spans="2:12" x14ac:dyDescent="0.25">
      <c r="B93" s="13" t="s">
        <v>82</v>
      </c>
      <c r="C93" s="19"/>
      <c r="D93" s="27"/>
      <c r="E93" s="22"/>
      <c r="F93" s="13"/>
      <c r="G93" s="13"/>
      <c r="H93" s="13">
        <f>SUM(H12:H92)</f>
        <v>0</v>
      </c>
      <c r="I93" s="13">
        <f>SUM(I12:I92)</f>
        <v>0</v>
      </c>
      <c r="J93" s="13">
        <f>SUM(J12:J92)</f>
        <v>0</v>
      </c>
      <c r="K93" s="13">
        <f>SUM(K12:K92)</f>
        <v>0</v>
      </c>
      <c r="L93" s="13">
        <f>SUM(L12:L92)</f>
        <v>0</v>
      </c>
    </row>
    <row r="94" spans="2:12" x14ac:dyDescent="0.25">
      <c r="B94" s="17" t="s">
        <v>83</v>
      </c>
      <c r="C94" s="18"/>
      <c r="D94" s="28"/>
      <c r="E94" s="18"/>
      <c r="F94" s="18"/>
      <c r="G94" s="18"/>
      <c r="H94" s="18"/>
      <c r="I94" s="18"/>
      <c r="J94" s="18"/>
      <c r="K94" s="18"/>
      <c r="L94" s="12"/>
    </row>
    <row r="95" spans="2:12" x14ac:dyDescent="0.25">
      <c r="B95" s="14" t="s">
        <v>84</v>
      </c>
      <c r="C95" s="20" t="s">
        <v>2</v>
      </c>
      <c r="D95" s="25">
        <v>3</v>
      </c>
      <c r="E95" s="23"/>
      <c r="F95" s="15"/>
      <c r="G95" s="15">
        <v>21</v>
      </c>
      <c r="H95" s="16">
        <f t="shared" ref="H95:H97" si="45">(G95/100)*F95</f>
        <v>0</v>
      </c>
      <c r="I95" s="16">
        <f t="shared" ref="I95:I97" si="46">F95*((G95+100)/100)</f>
        <v>0</v>
      </c>
      <c r="J95" s="16">
        <f t="shared" ref="J95:J97" si="47">D95*F95</f>
        <v>0</v>
      </c>
      <c r="K95" s="16">
        <f t="shared" ref="K95:K97" si="48">D95*H95</f>
        <v>0</v>
      </c>
      <c r="L95" s="16">
        <f t="shared" ref="L95:L97" si="49">(D95*F95)*((G95+100)/100)</f>
        <v>0</v>
      </c>
    </row>
    <row r="96" spans="2:12" x14ac:dyDescent="0.25">
      <c r="B96" s="2" t="s">
        <v>85</v>
      </c>
      <c r="C96" s="21" t="s">
        <v>2</v>
      </c>
      <c r="D96" s="25">
        <v>3</v>
      </c>
      <c r="E96" s="24"/>
      <c r="F96" s="4"/>
      <c r="G96" s="4">
        <v>21</v>
      </c>
      <c r="H96" s="6">
        <f t="shared" si="45"/>
        <v>0</v>
      </c>
      <c r="I96" s="6">
        <f t="shared" si="46"/>
        <v>0</v>
      </c>
      <c r="J96" s="6">
        <f t="shared" si="47"/>
        <v>0</v>
      </c>
      <c r="K96" s="6">
        <f t="shared" si="48"/>
        <v>0</v>
      </c>
      <c r="L96" s="6">
        <f t="shared" si="49"/>
        <v>0</v>
      </c>
    </row>
    <row r="97" spans="2:12" x14ac:dyDescent="0.25">
      <c r="B97" s="2" t="s">
        <v>86</v>
      </c>
      <c r="C97" s="21" t="s">
        <v>2</v>
      </c>
      <c r="D97" s="25">
        <v>3</v>
      </c>
      <c r="E97" s="24"/>
      <c r="F97" s="4"/>
      <c r="G97" s="4">
        <v>21</v>
      </c>
      <c r="H97" s="6">
        <f t="shared" si="45"/>
        <v>0</v>
      </c>
      <c r="I97" s="6">
        <f t="shared" si="46"/>
        <v>0</v>
      </c>
      <c r="J97" s="6">
        <f t="shared" si="47"/>
        <v>0</v>
      </c>
      <c r="K97" s="6">
        <f t="shared" si="48"/>
        <v>0</v>
      </c>
      <c r="L97" s="6">
        <f t="shared" si="49"/>
        <v>0</v>
      </c>
    </row>
    <row r="98" spans="2:12" x14ac:dyDescent="0.25">
      <c r="B98" s="13" t="s">
        <v>78</v>
      </c>
      <c r="C98" s="19"/>
      <c r="D98" s="26"/>
      <c r="E98" s="22"/>
      <c r="F98" s="13"/>
      <c r="G98" s="13"/>
      <c r="H98" s="13">
        <f>SUM(H95:H97)</f>
        <v>0</v>
      </c>
      <c r="I98" s="13">
        <f>SUM(I95:I97)</f>
        <v>0</v>
      </c>
      <c r="J98" s="13">
        <f>SUM(J95:J97)</f>
        <v>0</v>
      </c>
      <c r="K98" s="13">
        <f>SUM(K95:K97)</f>
        <v>0</v>
      </c>
      <c r="L98" s="13">
        <f>SUM(L95:L97)</f>
        <v>0</v>
      </c>
    </row>
    <row r="99" spans="2:12" x14ac:dyDescent="0.25">
      <c r="D99" s="2"/>
    </row>
    <row r="100" spans="2:12" x14ac:dyDescent="0.25">
      <c r="B100" s="17" t="s">
        <v>90</v>
      </c>
      <c r="C100" s="18"/>
      <c r="D100" s="11"/>
      <c r="E100" s="18"/>
      <c r="F100" s="18"/>
      <c r="G100" s="18"/>
      <c r="H100" s="18"/>
      <c r="I100" s="12"/>
      <c r="J100" s="11">
        <f>J93+J98</f>
        <v>0</v>
      </c>
      <c r="K100" s="11">
        <f>K93+K98</f>
        <v>0</v>
      </c>
      <c r="L100" s="11">
        <f>L93+L8</f>
        <v>0</v>
      </c>
    </row>
  </sheetData>
  <mergeCells count="5">
    <mergeCell ref="C4:F4"/>
    <mergeCell ref="C5:F5"/>
    <mergeCell ref="C6:F6"/>
    <mergeCell ref="C7:F7"/>
    <mergeCell ref="B11:L11"/>
  </mergeCells>
  <pageMargins left="0.7" right="0.7" top="0.31" bottom="0.28999999999999998" header="0.3" footer="0.3"/>
  <pageSetup paperSize="9" scale="4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577FD-75B2-4F84-98CF-3036F229780E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Cenová kalkulace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2026-01-22T10:27:16Z</dcterms:created>
  <dcterms:modified xsi:type="dcterms:W3CDTF">2026-01-29T09:52:03Z</dcterms:modified>
</cp:coreProperties>
</file>