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8045" windowHeight="87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<sst xmlns="http://schemas.openxmlformats.org/spreadsheetml/2006/main" count="47" uniqueCount="33">
  <si>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JMN</t>
  </si>
  <si>
    <t>množství/
JMN</t>
  </si>
  <si>
    <t>cena bez DPH/JMN</t>
  </si>
  <si>
    <t>Výše 
DPH 
(sazba 15%)</t>
  </si>
  <si>
    <t>Cena celkem
za roční objem 
bez DPH</t>
  </si>
  <si>
    <t>Cena celkem
za roční objem 
vč. DPH</t>
  </si>
  <si>
    <t>počet kusů v balení</t>
  </si>
  <si>
    <t>katalogové  číslo</t>
  </si>
  <si>
    <t>EAN kód</t>
  </si>
  <si>
    <t>Příloha č.2.1_Příloha k Rámcové kupní smlouvě</t>
  </si>
  <si>
    <t>1.část injekční stříkačky 2-dílné</t>
  </si>
  <si>
    <t>2ml</t>
  </si>
  <si>
    <t>ks</t>
  </si>
  <si>
    <t>5ml</t>
  </si>
  <si>
    <t>10ml</t>
  </si>
  <si>
    <t>20ml</t>
  </si>
  <si>
    <t>2.část inzulínové stříkačky s jehlou 3-dílná</t>
  </si>
  <si>
    <t>0,5ml G30 U-100</t>
  </si>
  <si>
    <t>1ml G30 U-100</t>
  </si>
  <si>
    <t>3.část tuberkulinová stříkačka s jehlou 3-dílná</t>
  </si>
  <si>
    <t>1ml 25G 0,5x16mm</t>
  </si>
  <si>
    <t>4.část výplachové stříkačky 3-dílná</t>
  </si>
  <si>
    <t>150ml – 160ml s luer adapterém</t>
  </si>
  <si>
    <t>100ml</t>
  </si>
  <si>
    <t>50ml - 60ml</t>
  </si>
  <si>
    <t>5.část jehla spinální</t>
  </si>
  <si>
    <t>22G, délka 80-90mm</t>
  </si>
  <si>
    <t>22G, délka 120mm</t>
  </si>
  <si>
    <t>25G, délka 80-90mm</t>
  </si>
  <si>
    <t>27G, délka 80-90mm</t>
  </si>
  <si>
    <t xml:space="preserve">6.část sada - jehla spinální/zaváděcí jehla </t>
  </si>
  <si>
    <t>27G/18G 80-90mm/30-40mm</t>
  </si>
  <si>
    <t>třída
rizika ZP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</si>
</sst>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vertical="center" wrapText="1"/>
    </xf>
    <xf numFmtId="4" fontId="0" fillId="2" borderId="1" xfId="0" applyNumberFormat="1" applyFill="1" applyBorder="1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1"/>
  <sheetViews>
    <sheetView tabSelected="1" view="pageBreakPreview" zoomScale="60" workbookViewId="0" topLeftCell="A1">
      <selection activeCell="B32" sqref="B3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5.25390625" style="0" customWidth="1"/>
    <col min="4" max="5" width="9.125" style="6" customWidth="1"/>
    <col min="6" max="7" width="13.00390625" style="7" customWidth="1"/>
    <col min="8" max="8" width="13.625" style="7" customWidth="1"/>
    <col min="9" max="10" width="10.625" style="7" customWidth="1"/>
    <col min="11" max="11" width="12.75390625" style="7" customWidth="1"/>
  </cols>
  <sheetData>
    <row r="2" ht="12.75">
      <c r="B2" t="s">
        <v>9</v>
      </c>
    </row>
    <row r="4" spans="2:12" ht="51">
      <c r="B4" s="1"/>
      <c r="C4" s="1" t="s">
        <v>0</v>
      </c>
      <c r="D4" s="2" t="s">
        <v>1</v>
      </c>
      <c r="E4" s="2" t="s">
        <v>2</v>
      </c>
      <c r="F4" s="3" t="s">
        <v>3</v>
      </c>
      <c r="G4" s="4" t="s">
        <v>4</v>
      </c>
      <c r="H4" s="4" t="s">
        <v>5</v>
      </c>
      <c r="I4" s="5" t="s">
        <v>6</v>
      </c>
      <c r="J4" s="5" t="s">
        <v>7</v>
      </c>
      <c r="K4" s="5" t="s">
        <v>8</v>
      </c>
      <c r="L4" s="5" t="s">
        <v>32</v>
      </c>
    </row>
    <row r="5" spans="2:12" ht="12.75">
      <c r="B5" s="8" t="s">
        <v>10</v>
      </c>
      <c r="C5" s="9"/>
      <c r="D5" s="10"/>
      <c r="E5" s="11"/>
      <c r="F5" s="11"/>
      <c r="G5" s="11"/>
      <c r="H5" s="11"/>
      <c r="I5" s="11"/>
      <c r="J5" s="11"/>
      <c r="K5" s="12"/>
      <c r="L5" s="12"/>
    </row>
    <row r="6" spans="2:12" ht="12.75">
      <c r="B6" s="13" t="s">
        <v>11</v>
      </c>
      <c r="C6" s="14" t="s">
        <v>12</v>
      </c>
      <c r="D6" s="16">
        <f>88600*2</f>
        <v>177200</v>
      </c>
      <c r="E6" s="1"/>
      <c r="F6" s="1"/>
      <c r="G6" s="1"/>
      <c r="H6" s="1"/>
      <c r="I6" s="1"/>
      <c r="J6" s="1"/>
      <c r="K6" s="1"/>
      <c r="L6" s="1"/>
    </row>
    <row r="7" spans="2:12" ht="12.75">
      <c r="B7" s="13" t="s">
        <v>13</v>
      </c>
      <c r="C7" s="15" t="s">
        <v>12</v>
      </c>
      <c r="D7" s="16">
        <f>131900*2</f>
        <v>263800</v>
      </c>
      <c r="E7" s="1"/>
      <c r="F7" s="1"/>
      <c r="G7" s="1"/>
      <c r="H7" s="1"/>
      <c r="I7" s="1"/>
      <c r="J7" s="1"/>
      <c r="K7" s="1"/>
      <c r="L7" s="1"/>
    </row>
    <row r="8" spans="2:12" ht="12.75">
      <c r="B8" s="13" t="s">
        <v>14</v>
      </c>
      <c r="C8" s="15" t="s">
        <v>12</v>
      </c>
      <c r="D8" s="16">
        <f>105600*2</f>
        <v>211200</v>
      </c>
      <c r="E8" s="1"/>
      <c r="F8" s="1"/>
      <c r="G8" s="1"/>
      <c r="H8" s="1"/>
      <c r="I8" s="1"/>
      <c r="J8" s="1"/>
      <c r="K8" s="1"/>
      <c r="L8" s="1"/>
    </row>
    <row r="9" spans="2:12" ht="12.75">
      <c r="B9" s="13" t="s">
        <v>15</v>
      </c>
      <c r="C9" s="15" t="s">
        <v>12</v>
      </c>
      <c r="D9" s="16">
        <f>69120*2</f>
        <v>138240</v>
      </c>
      <c r="E9" s="1"/>
      <c r="F9" s="1"/>
      <c r="G9" s="1"/>
      <c r="H9" s="1"/>
      <c r="I9" s="1"/>
      <c r="J9" s="1"/>
      <c r="K9" s="1"/>
      <c r="L9" s="1"/>
    </row>
    <row r="10" spans="2:12" ht="12.75">
      <c r="B10" s="8" t="s">
        <v>16</v>
      </c>
      <c r="C10" s="9"/>
      <c r="D10" s="18"/>
      <c r="E10" s="11"/>
      <c r="F10" s="11"/>
      <c r="G10" s="11"/>
      <c r="H10" s="11"/>
      <c r="I10" s="11"/>
      <c r="J10" s="11"/>
      <c r="K10" s="12"/>
      <c r="L10" s="12"/>
    </row>
    <row r="11" spans="2:12" ht="12.75">
      <c r="B11" s="13" t="s">
        <v>17</v>
      </c>
      <c r="C11" s="15" t="s">
        <v>12</v>
      </c>
      <c r="D11" s="16">
        <f>11500*2</f>
        <v>23000</v>
      </c>
      <c r="E11" s="1"/>
      <c r="F11" s="1"/>
      <c r="G11" s="1"/>
      <c r="H11" s="1"/>
      <c r="I11" s="1"/>
      <c r="J11" s="1"/>
      <c r="K11" s="1"/>
      <c r="L11" s="1"/>
    </row>
    <row r="12" spans="2:12" ht="12.75">
      <c r="B12" s="13" t="s">
        <v>18</v>
      </c>
      <c r="C12" s="15" t="s">
        <v>12</v>
      </c>
      <c r="D12" s="16">
        <f>13500*2</f>
        <v>27000</v>
      </c>
      <c r="E12" s="1"/>
      <c r="F12" s="1"/>
      <c r="G12" s="1"/>
      <c r="H12" s="1"/>
      <c r="I12" s="1"/>
      <c r="J12" s="1"/>
      <c r="K12" s="1"/>
      <c r="L12" s="1"/>
    </row>
    <row r="13" spans="2:12" ht="12.75">
      <c r="B13" s="8" t="s">
        <v>19</v>
      </c>
      <c r="C13" s="9"/>
      <c r="D13" s="18"/>
      <c r="E13" s="11"/>
      <c r="F13" s="11"/>
      <c r="G13" s="11"/>
      <c r="H13" s="11"/>
      <c r="I13" s="11"/>
      <c r="J13" s="11"/>
      <c r="K13" s="12"/>
      <c r="L13" s="12"/>
    </row>
    <row r="14" spans="2:12" ht="12.75">
      <c r="B14" s="15" t="s">
        <v>20</v>
      </c>
      <c r="C14" s="15" t="s">
        <v>12</v>
      </c>
      <c r="D14" s="16">
        <f>2900*2</f>
        <v>5800</v>
      </c>
      <c r="E14" s="1"/>
      <c r="F14" s="1"/>
      <c r="G14" s="1"/>
      <c r="H14" s="1"/>
      <c r="I14" s="1"/>
      <c r="J14" s="1"/>
      <c r="K14" s="1"/>
      <c r="L14" s="1"/>
    </row>
    <row r="15" spans="2:12" ht="12.75">
      <c r="B15" s="8" t="s">
        <v>21</v>
      </c>
      <c r="C15" s="9"/>
      <c r="D15" s="18"/>
      <c r="E15" s="11"/>
      <c r="F15" s="11"/>
      <c r="G15" s="11"/>
      <c r="H15" s="11"/>
      <c r="I15" s="11"/>
      <c r="J15" s="11"/>
      <c r="K15" s="12"/>
      <c r="L15" s="12"/>
    </row>
    <row r="16" spans="2:12" ht="12.75">
      <c r="B16" s="13" t="s">
        <v>22</v>
      </c>
      <c r="C16" s="15" t="s">
        <v>12</v>
      </c>
      <c r="D16" s="16">
        <f>600*2</f>
        <v>1200</v>
      </c>
      <c r="E16" s="1"/>
      <c r="F16" s="1"/>
      <c r="G16" s="1"/>
      <c r="H16" s="1"/>
      <c r="I16" s="1"/>
      <c r="J16" s="1"/>
      <c r="K16" s="1"/>
      <c r="L16" s="1"/>
    </row>
    <row r="17" spans="2:12" ht="12.75">
      <c r="B17" s="13" t="s">
        <v>23</v>
      </c>
      <c r="C17" s="15" t="s">
        <v>12</v>
      </c>
      <c r="D17" s="17">
        <f>730*2</f>
        <v>1460</v>
      </c>
      <c r="E17" s="1"/>
      <c r="F17" s="1"/>
      <c r="G17" s="1"/>
      <c r="H17" s="1"/>
      <c r="I17" s="1"/>
      <c r="J17" s="1"/>
      <c r="K17" s="1"/>
      <c r="L17" s="1"/>
    </row>
    <row r="18" spans="2:12" ht="12.75">
      <c r="B18" s="13" t="s">
        <v>24</v>
      </c>
      <c r="C18" s="15" t="s">
        <v>12</v>
      </c>
      <c r="D18" s="16">
        <f>840*2</f>
        <v>1680</v>
      </c>
      <c r="E18" s="1"/>
      <c r="F18" s="1"/>
      <c r="G18" s="1"/>
      <c r="H18" s="1"/>
      <c r="I18" s="1"/>
      <c r="J18" s="1"/>
      <c r="K18" s="1"/>
      <c r="L18" s="1"/>
    </row>
    <row r="19" spans="2:12" ht="12.75">
      <c r="B19" s="8" t="s">
        <v>25</v>
      </c>
      <c r="C19" s="9"/>
      <c r="D19" s="18"/>
      <c r="E19" s="11"/>
      <c r="F19" s="11"/>
      <c r="G19" s="11"/>
      <c r="H19" s="11"/>
      <c r="I19" s="11"/>
      <c r="J19" s="11"/>
      <c r="K19" s="12"/>
      <c r="L19" s="12"/>
    </row>
    <row r="20" spans="2:12" ht="12.75">
      <c r="B20" s="13" t="s">
        <v>26</v>
      </c>
      <c r="C20" s="15" t="s">
        <v>12</v>
      </c>
      <c r="D20" s="16">
        <f>300*2</f>
        <v>600</v>
      </c>
      <c r="E20" s="1"/>
      <c r="F20" s="1"/>
      <c r="G20" s="1"/>
      <c r="H20" s="1"/>
      <c r="I20" s="1"/>
      <c r="J20" s="1"/>
      <c r="K20" s="1"/>
      <c r="L20" s="1"/>
    </row>
    <row r="21" spans="2:12" ht="12.75">
      <c r="B21" s="13" t="s">
        <v>27</v>
      </c>
      <c r="C21" s="15" t="s">
        <v>12</v>
      </c>
      <c r="D21" s="16">
        <f>75*2</f>
        <v>150</v>
      </c>
      <c r="E21" s="1"/>
      <c r="F21" s="1"/>
      <c r="G21" s="1"/>
      <c r="H21" s="1"/>
      <c r="I21" s="1"/>
      <c r="J21" s="1"/>
      <c r="K21" s="1"/>
      <c r="L21" s="1"/>
    </row>
    <row r="22" spans="2:12" ht="12.75">
      <c r="B22" s="13" t="s">
        <v>28</v>
      </c>
      <c r="C22" s="15" t="s">
        <v>12</v>
      </c>
      <c r="D22" s="16">
        <f>25*2</f>
        <v>50</v>
      </c>
      <c r="E22" s="1"/>
      <c r="F22" s="1"/>
      <c r="G22" s="1"/>
      <c r="H22" s="1"/>
      <c r="I22" s="1"/>
      <c r="J22" s="1"/>
      <c r="K22" s="1"/>
      <c r="L22" s="1"/>
    </row>
    <row r="23" spans="2:12" ht="12.75">
      <c r="B23" s="13" t="s">
        <v>29</v>
      </c>
      <c r="C23" s="15" t="s">
        <v>12</v>
      </c>
      <c r="D23" s="16">
        <f>75*2</f>
        <v>150</v>
      </c>
      <c r="E23" s="1"/>
      <c r="F23" s="1"/>
      <c r="G23" s="1"/>
      <c r="H23" s="1"/>
      <c r="I23" s="1"/>
      <c r="J23" s="1"/>
      <c r="K23" s="1"/>
      <c r="L23" s="1"/>
    </row>
    <row r="24" spans="2:12" ht="12.75">
      <c r="B24" s="8" t="s">
        <v>30</v>
      </c>
      <c r="C24" s="9"/>
      <c r="D24" s="18"/>
      <c r="E24" s="11"/>
      <c r="F24" s="11"/>
      <c r="G24" s="11"/>
      <c r="H24" s="11"/>
      <c r="I24" s="11"/>
      <c r="J24" s="11"/>
      <c r="K24" s="12"/>
      <c r="L24" s="12"/>
    </row>
    <row r="25" spans="2:12" ht="12.75">
      <c r="B25" s="13" t="s">
        <v>31</v>
      </c>
      <c r="C25" s="15" t="s">
        <v>12</v>
      </c>
      <c r="D25" s="16">
        <f>110*2</f>
        <v>220</v>
      </c>
      <c r="E25" s="1"/>
      <c r="F25" s="1"/>
      <c r="G25" s="1"/>
      <c r="H25" s="1"/>
      <c r="I25" s="1"/>
      <c r="J25" s="1"/>
      <c r="K25" s="1"/>
      <c r="L25" s="1"/>
    </row>
    <row r="26" spans="4:11" ht="12.75">
      <c r="D26"/>
      <c r="E26"/>
      <c r="F26"/>
      <c r="G26"/>
      <c r="H26"/>
      <c r="I26"/>
      <c r="J26"/>
      <c r="K26"/>
    </row>
    <row r="27" spans="4:11" ht="12.75">
      <c r="D27"/>
      <c r="E27"/>
      <c r="F27"/>
      <c r="G27"/>
      <c r="H27"/>
      <c r="I27"/>
      <c r="J27"/>
      <c r="K27"/>
    </row>
    <row r="28" spans="4:11" ht="12.75">
      <c r="D28"/>
      <c r="E28"/>
      <c r="F28"/>
      <c r="G28"/>
      <c r="H28"/>
      <c r="I28"/>
      <c r="J28"/>
      <c r="K28"/>
    </row>
    <row r="29" spans="4:11" ht="12.75">
      <c r="D29"/>
      <c r="E29"/>
      <c r="F29"/>
      <c r="G29"/>
      <c r="H29"/>
      <c r="I29"/>
      <c r="J29"/>
      <c r="K29"/>
    </row>
    <row r="30" spans="4:11" ht="12.75">
      <c r="D30"/>
      <c r="E30"/>
      <c r="F30"/>
      <c r="G30"/>
      <c r="H30"/>
      <c r="I30"/>
      <c r="J30"/>
      <c r="K30"/>
    </row>
    <row r="31" spans="4:11" ht="12.75">
      <c r="D31"/>
      <c r="E31"/>
      <c r="F31"/>
      <c r="G31"/>
      <c r="H31"/>
      <c r="I31"/>
      <c r="J31"/>
      <c r="K31"/>
    </row>
  </sheetData>
  <printOptions/>
  <pageMargins left="0.31" right="0.2" top="1" bottom="1" header="0.4921259845" footer="0.492125984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Mackova</cp:lastModifiedBy>
  <cp:lastPrinted>2017-05-18T12:53:47Z</cp:lastPrinted>
  <dcterms:created xsi:type="dcterms:W3CDTF">1997-01-24T11:07:25Z</dcterms:created>
  <dcterms:modified xsi:type="dcterms:W3CDTF">2017-06-06T10:23:47Z</dcterms:modified>
  <cp:category/>
  <cp:version/>
  <cp:contentType/>
  <cp:contentStatus/>
</cp:coreProperties>
</file>