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6770" windowHeight="11145" activeTab="2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<sst xmlns="http://schemas.openxmlformats.org/spreadsheetml/2006/main" count="75" uniqueCount="48">
  <si>
    <t>JMN</t>
  </si>
  <si>
    <t>cena bez DPH/JMN</t>
  </si>
  <si>
    <t>Cena celkem
za roční objem 
bez DPH</t>
  </si>
  <si>
    <t>Cena celkem
za roční objem 
vč. DPH</t>
  </si>
  <si>
    <t>počet kusů v balení</t>
  </si>
  <si>
    <t>katalogové  číslo</t>
  </si>
  <si>
    <t>EAN kód</t>
  </si>
  <si>
    <t>Název jednotlivých náplastí</t>
  </si>
  <si>
    <t>Výše 
DPH 
(sazba 15%;21%</t>
  </si>
  <si>
    <t>nabídnutý rozměr
náplasti</t>
  </si>
  <si>
    <t>1.část krytí z netkané textilie</t>
  </si>
  <si>
    <t>5x7cm</t>
  </si>
  <si>
    <t>ks</t>
  </si>
  <si>
    <t>8x10cm</t>
  </si>
  <si>
    <t>15x10cm</t>
  </si>
  <si>
    <t>20x10cm</t>
  </si>
  <si>
    <t>25x10cm</t>
  </si>
  <si>
    <t>30x10cm</t>
  </si>
  <si>
    <t>2.část náplast textilní</t>
  </si>
  <si>
    <t>5cmx5m</t>
  </si>
  <si>
    <t>m</t>
  </si>
  <si>
    <t>10cmx5m</t>
  </si>
  <si>
    <t>3.část náplast textilní s polštářkem</t>
  </si>
  <si>
    <t>6cmx1m</t>
  </si>
  <si>
    <t>4.část náplast z porézní transparetní fólie</t>
  </si>
  <si>
    <t>1,25cmx9,1m</t>
  </si>
  <si>
    <t>2,5cmx9,1m</t>
  </si>
  <si>
    <t>5cmx9,1m</t>
  </si>
  <si>
    <t>5.část náplast textilní poinj.s polštářkem</t>
  </si>
  <si>
    <t>1,9cmx7,2cm</t>
  </si>
  <si>
    <t>6.část náplast fixační netkaná textilie</t>
  </si>
  <si>
    <t>10cmx10m</t>
  </si>
  <si>
    <t>15cmx10m</t>
  </si>
  <si>
    <t>7.část náplast fixaci kanyl I.V. a katetrů</t>
  </si>
  <si>
    <t>4,4x4,4cm bez výřezu</t>
  </si>
  <si>
    <t>6x7cm s výřezem</t>
  </si>
  <si>
    <t>6x7cm bez výřezu</t>
  </si>
  <si>
    <t>9x7cm s výřezem</t>
  </si>
  <si>
    <t>9x12cm s výřezem</t>
  </si>
  <si>
    <t>10x12cm bez výřezu</t>
  </si>
  <si>
    <t>8.část náplast hedvábná</t>
  </si>
  <si>
    <t>1,25cmx9,15m</t>
  </si>
  <si>
    <t>9.část náplast fixační papírová</t>
  </si>
  <si>
    <t>2,5cmx9,15m</t>
  </si>
  <si>
    <t>10.část náplast fixační bílá obvazová páska</t>
  </si>
  <si>
    <t>Příloha č.2.1_příloha k Rámcové kupní smlouvě</t>
  </si>
  <si>
    <t>množství/
JMN</t>
  </si>
  <si>
    <t>třída
rizika ZP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</si>
</sst>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" fontId="0" fillId="0" borderId="1" xfId="0" applyNumberFormat="1" applyBorder="1" applyAlignment="1">
      <alignment wrapText="1"/>
    </xf>
    <xf numFmtId="0" fontId="0" fillId="2" borderId="1" xfId="0" applyFill="1" applyBorder="1" applyAlignment="1">
      <alignment wrapText="1"/>
    </xf>
    <xf numFmtId="4" fontId="0" fillId="2" borderId="1" xfId="0" applyNumberFormat="1" applyFill="1" applyBorder="1" applyAlignment="1">
      <alignment vertical="center" wrapText="1"/>
    </xf>
    <xf numFmtId="4" fontId="0" fillId="2" borderId="1" xfId="0" applyNumberFormat="1" applyFill="1" applyBorder="1" applyAlignment="1">
      <alignment wrapText="1"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3" fontId="0" fillId="0" borderId="1" xfId="0" applyNumberFormat="1" applyFont="1" applyBorder="1" applyAlignment="1">
      <alignment wrapText="1"/>
    </xf>
    <xf numFmtId="0" fontId="1" fillId="0" borderId="4" xfId="0" applyFont="1" applyBorder="1" applyAlignment="1">
      <alignment/>
    </xf>
    <xf numFmtId="0" fontId="0" fillId="0" borderId="5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7" xfId="0" applyFont="1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44"/>
  <sheetViews>
    <sheetView tabSelected="1" workbookViewId="0" topLeftCell="A10">
      <selection activeCell="D34" sqref="D34"/>
    </sheetView>
  </sheetViews>
  <sheetFormatPr defaultColWidth="9.00390625" defaultRowHeight="12.75"/>
  <cols>
    <col min="1" max="1" width="4.375" style="5" customWidth="1"/>
    <col min="2" max="2" width="38.75390625" style="5" customWidth="1"/>
    <col min="3" max="3" width="5.25390625" style="5" customWidth="1"/>
    <col min="4" max="4" width="9.125" style="27" customWidth="1"/>
    <col min="5" max="9" width="9.125" style="5" customWidth="1"/>
    <col min="10" max="11" width="10.125" style="5" customWidth="1"/>
    <col min="12" max="16384" width="9.125" style="5" customWidth="1"/>
  </cols>
  <sheetData>
    <row r="2" ht="12.75">
      <c r="B2" s="5" t="s">
        <v>45</v>
      </c>
    </row>
    <row r="4" spans="2:13" ht="63.75">
      <c r="B4" s="6" t="s">
        <v>7</v>
      </c>
      <c r="C4" s="7" t="s">
        <v>0</v>
      </c>
      <c r="D4" s="8" t="s">
        <v>46</v>
      </c>
      <c r="E4" s="1" t="s">
        <v>1</v>
      </c>
      <c r="F4" s="2" t="s">
        <v>8</v>
      </c>
      <c r="G4" s="3" t="s">
        <v>2</v>
      </c>
      <c r="H4" s="3" t="s">
        <v>3</v>
      </c>
      <c r="I4" s="4" t="s">
        <v>4</v>
      </c>
      <c r="J4" s="4" t="s">
        <v>5</v>
      </c>
      <c r="K4" s="4" t="s">
        <v>9</v>
      </c>
      <c r="L4" s="4" t="s">
        <v>6</v>
      </c>
      <c r="M4" s="4" t="s">
        <v>47</v>
      </c>
    </row>
    <row r="5" spans="2:13" ht="12.75">
      <c r="B5" s="9" t="s">
        <v>10</v>
      </c>
      <c r="C5" s="10"/>
      <c r="D5" s="11"/>
      <c r="E5" s="12"/>
      <c r="F5" s="12"/>
      <c r="G5" s="12"/>
      <c r="H5" s="12"/>
      <c r="I5" s="12"/>
      <c r="J5" s="12"/>
      <c r="K5" s="12"/>
      <c r="L5" s="13"/>
      <c r="M5" s="13"/>
    </row>
    <row r="6" spans="2:13" ht="12.75">
      <c r="B6" s="14" t="s">
        <v>11</v>
      </c>
      <c r="C6" s="15" t="s">
        <v>12</v>
      </c>
      <c r="D6" s="16">
        <f>60000*2</f>
        <v>120000</v>
      </c>
      <c r="E6" s="16"/>
      <c r="F6" s="16"/>
      <c r="G6" s="16"/>
      <c r="H6" s="16"/>
      <c r="I6" s="16"/>
      <c r="J6" s="16"/>
      <c r="K6" s="16"/>
      <c r="L6" s="16"/>
      <c r="M6" s="16"/>
    </row>
    <row r="7" spans="2:13" ht="12.75">
      <c r="B7" s="14" t="s">
        <v>13</v>
      </c>
      <c r="C7" s="15" t="s">
        <v>12</v>
      </c>
      <c r="D7" s="17">
        <f>10200*2</f>
        <v>20400</v>
      </c>
      <c r="E7" s="17"/>
      <c r="F7" s="17"/>
      <c r="G7" s="17"/>
      <c r="H7" s="17"/>
      <c r="I7" s="17"/>
      <c r="J7" s="17"/>
      <c r="K7" s="17"/>
      <c r="L7" s="17"/>
      <c r="M7" s="17"/>
    </row>
    <row r="8" spans="2:13" ht="12.75">
      <c r="B8" s="14" t="s">
        <v>14</v>
      </c>
      <c r="C8" s="15" t="s">
        <v>12</v>
      </c>
      <c r="D8" s="17">
        <f>4800*2</f>
        <v>9600</v>
      </c>
      <c r="E8" s="17"/>
      <c r="F8" s="17"/>
      <c r="G8" s="17"/>
      <c r="H8" s="17"/>
      <c r="I8" s="17"/>
      <c r="J8" s="17"/>
      <c r="K8" s="17"/>
      <c r="L8" s="17"/>
      <c r="M8" s="17"/>
    </row>
    <row r="9" spans="2:13" ht="12.75">
      <c r="B9" s="14" t="s">
        <v>15</v>
      </c>
      <c r="C9" s="15" t="s">
        <v>12</v>
      </c>
      <c r="D9" s="17">
        <f>2400*2</f>
        <v>4800</v>
      </c>
      <c r="E9" s="17"/>
      <c r="F9" s="17"/>
      <c r="G9" s="17"/>
      <c r="H9" s="17"/>
      <c r="I9" s="17"/>
      <c r="J9" s="17"/>
      <c r="K9" s="17"/>
      <c r="L9" s="17"/>
      <c r="M9" s="17"/>
    </row>
    <row r="10" spans="2:13" ht="12.75">
      <c r="B10" s="14" t="s">
        <v>16</v>
      </c>
      <c r="C10" s="15" t="s">
        <v>12</v>
      </c>
      <c r="D10" s="17">
        <f>2000*2</f>
        <v>4000</v>
      </c>
      <c r="E10" s="17"/>
      <c r="F10" s="17"/>
      <c r="G10" s="17"/>
      <c r="H10" s="17"/>
      <c r="I10" s="17"/>
      <c r="J10" s="17"/>
      <c r="K10" s="17"/>
      <c r="L10" s="17"/>
      <c r="M10" s="17"/>
    </row>
    <row r="11" spans="2:13" ht="12.75">
      <c r="B11" s="14" t="s">
        <v>17</v>
      </c>
      <c r="C11" s="15" t="s">
        <v>12</v>
      </c>
      <c r="D11" s="18">
        <f>2250*2</f>
        <v>4500</v>
      </c>
      <c r="E11" s="18"/>
      <c r="F11" s="18"/>
      <c r="G11" s="18"/>
      <c r="H11" s="18"/>
      <c r="I11" s="18"/>
      <c r="J11" s="18"/>
      <c r="K11" s="18"/>
      <c r="L11" s="18"/>
      <c r="M11" s="18"/>
    </row>
    <row r="12" spans="2:13" ht="12.75">
      <c r="B12" s="9" t="s">
        <v>18</v>
      </c>
      <c r="C12" s="10"/>
      <c r="D12" s="11"/>
      <c r="E12" s="11"/>
      <c r="F12" s="11"/>
      <c r="G12" s="11"/>
      <c r="H12" s="11"/>
      <c r="I12" s="11"/>
      <c r="J12" s="11"/>
      <c r="K12" s="11"/>
      <c r="L12" s="19"/>
      <c r="M12" s="19"/>
    </row>
    <row r="13" spans="2:13" ht="12.75">
      <c r="B13" s="20" t="s">
        <v>19</v>
      </c>
      <c r="C13" s="21" t="s">
        <v>20</v>
      </c>
      <c r="D13" s="16">
        <f>700*2</f>
        <v>1400</v>
      </c>
      <c r="E13" s="16"/>
      <c r="F13" s="16"/>
      <c r="G13" s="16"/>
      <c r="H13" s="16"/>
      <c r="I13" s="16"/>
      <c r="J13" s="16"/>
      <c r="K13" s="16"/>
      <c r="L13" s="16"/>
      <c r="M13" s="16"/>
    </row>
    <row r="14" spans="2:13" ht="12.75">
      <c r="B14" s="20" t="s">
        <v>21</v>
      </c>
      <c r="C14" s="15" t="s">
        <v>20</v>
      </c>
      <c r="D14" s="18">
        <f>500*2</f>
        <v>1000</v>
      </c>
      <c r="E14" s="18"/>
      <c r="F14" s="18"/>
      <c r="G14" s="18"/>
      <c r="H14" s="18"/>
      <c r="I14" s="18"/>
      <c r="J14" s="18"/>
      <c r="K14" s="18"/>
      <c r="L14" s="18"/>
      <c r="M14" s="18"/>
    </row>
    <row r="15" spans="2:13" ht="12.75">
      <c r="B15" s="9" t="s">
        <v>22</v>
      </c>
      <c r="C15" s="10"/>
      <c r="D15" s="11"/>
      <c r="E15" s="11"/>
      <c r="F15" s="11"/>
      <c r="G15" s="11"/>
      <c r="H15" s="11"/>
      <c r="I15" s="11"/>
      <c r="J15" s="11"/>
      <c r="K15" s="11"/>
      <c r="L15" s="19"/>
      <c r="M15" s="19"/>
    </row>
    <row r="16" spans="2:13" ht="12.75">
      <c r="B16" s="14" t="s">
        <v>23</v>
      </c>
      <c r="C16" s="15" t="s">
        <v>12</v>
      </c>
      <c r="D16" s="22">
        <f>450*2</f>
        <v>900</v>
      </c>
      <c r="E16" s="22"/>
      <c r="F16" s="22"/>
      <c r="G16" s="22"/>
      <c r="H16" s="22"/>
      <c r="I16" s="22"/>
      <c r="J16" s="22"/>
      <c r="K16" s="22"/>
      <c r="L16" s="22"/>
      <c r="M16" s="22"/>
    </row>
    <row r="17" spans="2:13" ht="12.75">
      <c r="B17" s="9" t="s">
        <v>24</v>
      </c>
      <c r="C17" s="10"/>
      <c r="D17" s="11"/>
      <c r="E17" s="11"/>
      <c r="F17" s="11"/>
      <c r="G17" s="11"/>
      <c r="H17" s="11"/>
      <c r="I17" s="11"/>
      <c r="J17" s="11"/>
      <c r="K17" s="11"/>
      <c r="L17" s="19"/>
      <c r="M17" s="19"/>
    </row>
    <row r="18" spans="2:13" ht="12.75">
      <c r="B18" s="20" t="s">
        <v>25</v>
      </c>
      <c r="C18" s="15" t="s">
        <v>20</v>
      </c>
      <c r="D18" s="16">
        <v>14400</v>
      </c>
      <c r="E18" s="16"/>
      <c r="F18" s="16"/>
      <c r="G18" s="16"/>
      <c r="H18" s="16"/>
      <c r="I18" s="16"/>
      <c r="J18" s="16"/>
      <c r="K18" s="16"/>
      <c r="L18" s="16"/>
      <c r="M18" s="16"/>
    </row>
    <row r="19" spans="2:13" ht="12.75">
      <c r="B19" s="20" t="s">
        <v>26</v>
      </c>
      <c r="C19" s="15" t="s">
        <v>20</v>
      </c>
      <c r="D19" s="17">
        <v>72000</v>
      </c>
      <c r="E19" s="17"/>
      <c r="F19" s="17"/>
      <c r="G19" s="17"/>
      <c r="H19" s="17"/>
      <c r="I19" s="17"/>
      <c r="J19" s="17"/>
      <c r="K19" s="17"/>
      <c r="L19" s="17"/>
      <c r="M19" s="17"/>
    </row>
    <row r="20" spans="2:13" ht="12.75">
      <c r="B20" s="20" t="s">
        <v>27</v>
      </c>
      <c r="C20" s="15" t="s">
        <v>20</v>
      </c>
      <c r="D20" s="18">
        <v>2180</v>
      </c>
      <c r="E20" s="18"/>
      <c r="F20" s="18"/>
      <c r="G20" s="18"/>
      <c r="H20" s="18"/>
      <c r="I20" s="18"/>
      <c r="J20" s="18"/>
      <c r="K20" s="18"/>
      <c r="L20" s="18"/>
      <c r="M20" s="18"/>
    </row>
    <row r="21" spans="2:13" ht="12.75">
      <c r="B21" s="9" t="s">
        <v>28</v>
      </c>
      <c r="C21" s="10"/>
      <c r="D21" s="11"/>
      <c r="E21" s="11"/>
      <c r="F21" s="11"/>
      <c r="G21" s="11"/>
      <c r="H21" s="11"/>
      <c r="I21" s="11"/>
      <c r="J21" s="11"/>
      <c r="K21" s="11"/>
      <c r="L21" s="19"/>
      <c r="M21" s="19"/>
    </row>
    <row r="22" spans="2:13" ht="12.75">
      <c r="B22" s="14" t="s">
        <v>29</v>
      </c>
      <c r="C22" s="15" t="s">
        <v>12</v>
      </c>
      <c r="D22" s="22">
        <f>29000*2</f>
        <v>58000</v>
      </c>
      <c r="E22" s="22"/>
      <c r="F22" s="22"/>
      <c r="G22" s="22"/>
      <c r="H22" s="22"/>
      <c r="I22" s="22"/>
      <c r="J22" s="22"/>
      <c r="K22" s="22"/>
      <c r="L22" s="22"/>
      <c r="M22" s="22"/>
    </row>
    <row r="23" spans="2:13" ht="12.75">
      <c r="B23" s="9" t="s">
        <v>30</v>
      </c>
      <c r="C23" s="10"/>
      <c r="D23" s="11"/>
      <c r="E23" s="11"/>
      <c r="F23" s="11"/>
      <c r="G23" s="11"/>
      <c r="H23" s="11"/>
      <c r="I23" s="11"/>
      <c r="J23" s="11"/>
      <c r="K23" s="11"/>
      <c r="L23" s="19"/>
      <c r="M23" s="19"/>
    </row>
    <row r="24" spans="2:13" ht="12.75">
      <c r="B24" s="14" t="s">
        <v>31</v>
      </c>
      <c r="C24" s="15" t="s">
        <v>20</v>
      </c>
      <c r="D24" s="16">
        <f>650*2</f>
        <v>1300</v>
      </c>
      <c r="E24" s="16"/>
      <c r="F24" s="16"/>
      <c r="G24" s="16"/>
      <c r="H24" s="16"/>
      <c r="I24" s="16"/>
      <c r="J24" s="16"/>
      <c r="K24" s="16"/>
      <c r="L24" s="16"/>
      <c r="M24" s="16"/>
    </row>
    <row r="25" spans="2:13" ht="12.75">
      <c r="B25" s="14" t="s">
        <v>32</v>
      </c>
      <c r="C25" s="15" t="s">
        <v>20</v>
      </c>
      <c r="D25" s="18">
        <v>200</v>
      </c>
      <c r="E25" s="18"/>
      <c r="F25" s="18"/>
      <c r="G25" s="18"/>
      <c r="H25" s="18"/>
      <c r="I25" s="18"/>
      <c r="J25" s="18"/>
      <c r="K25" s="18"/>
      <c r="L25" s="18"/>
      <c r="M25" s="18"/>
    </row>
    <row r="26" spans="1:13" ht="12.75">
      <c r="A26" s="23"/>
      <c r="B26" s="9" t="s">
        <v>33</v>
      </c>
      <c r="C26" s="10"/>
      <c r="D26" s="11"/>
      <c r="E26" s="11"/>
      <c r="F26" s="11"/>
      <c r="G26" s="11"/>
      <c r="H26" s="11"/>
      <c r="I26" s="11"/>
      <c r="J26" s="11"/>
      <c r="K26" s="11"/>
      <c r="L26" s="19"/>
      <c r="M26" s="19"/>
    </row>
    <row r="27" spans="1:13" ht="12.75">
      <c r="A27" s="23"/>
      <c r="B27" s="14" t="s">
        <v>34</v>
      </c>
      <c r="C27" s="10" t="s">
        <v>12</v>
      </c>
      <c r="D27" s="16">
        <v>5000</v>
      </c>
      <c r="E27" s="16"/>
      <c r="F27" s="16"/>
      <c r="G27" s="16"/>
      <c r="H27" s="16"/>
      <c r="I27" s="16"/>
      <c r="J27" s="16"/>
      <c r="K27" s="16"/>
      <c r="L27" s="16"/>
      <c r="M27" s="16"/>
    </row>
    <row r="28" spans="2:13" ht="12.75">
      <c r="B28" s="14" t="s">
        <v>35</v>
      </c>
      <c r="C28" s="15" t="s">
        <v>12</v>
      </c>
      <c r="D28" s="17">
        <f>5600*2</f>
        <v>11200</v>
      </c>
      <c r="E28" s="17"/>
      <c r="F28" s="17"/>
      <c r="G28" s="17"/>
      <c r="H28" s="17"/>
      <c r="I28" s="17"/>
      <c r="J28" s="17"/>
      <c r="K28" s="17"/>
      <c r="L28" s="17"/>
      <c r="M28" s="17"/>
    </row>
    <row r="29" spans="2:13" ht="12.75">
      <c r="B29" s="14" t="s">
        <v>36</v>
      </c>
      <c r="C29" s="15" t="s">
        <v>12</v>
      </c>
      <c r="D29" s="17">
        <f>5900*2</f>
        <v>11800</v>
      </c>
      <c r="E29" s="17"/>
      <c r="F29" s="17"/>
      <c r="G29" s="17"/>
      <c r="H29" s="17"/>
      <c r="I29" s="17"/>
      <c r="J29" s="17"/>
      <c r="K29" s="17"/>
      <c r="L29" s="17"/>
      <c r="M29" s="17"/>
    </row>
    <row r="30" spans="1:13" ht="12.75">
      <c r="A30" s="23"/>
      <c r="B30" s="14" t="s">
        <v>37</v>
      </c>
      <c r="C30" s="15" t="s">
        <v>12</v>
      </c>
      <c r="D30" s="17">
        <f>3900*2</f>
        <v>7800</v>
      </c>
      <c r="E30" s="17"/>
      <c r="F30" s="17"/>
      <c r="G30" s="17"/>
      <c r="H30" s="17"/>
      <c r="I30" s="17"/>
      <c r="J30" s="17"/>
      <c r="K30" s="17"/>
      <c r="L30" s="17"/>
      <c r="M30" s="17"/>
    </row>
    <row r="31" spans="1:13" ht="12.75">
      <c r="A31" s="23"/>
      <c r="B31" s="14" t="s">
        <v>38</v>
      </c>
      <c r="C31" s="15" t="s">
        <v>12</v>
      </c>
      <c r="D31" s="17">
        <f>3750*2</f>
        <v>7500</v>
      </c>
      <c r="E31" s="17"/>
      <c r="F31" s="17"/>
      <c r="G31" s="17"/>
      <c r="H31" s="17"/>
      <c r="I31" s="17"/>
      <c r="J31" s="17"/>
      <c r="K31" s="17"/>
      <c r="L31" s="17"/>
      <c r="M31" s="17"/>
    </row>
    <row r="32" spans="1:13" ht="12.75">
      <c r="A32" s="23"/>
      <c r="B32" s="14" t="s">
        <v>39</v>
      </c>
      <c r="C32" s="15" t="s">
        <v>12</v>
      </c>
      <c r="D32" s="18">
        <f>850*2</f>
        <v>1700</v>
      </c>
      <c r="E32" s="18"/>
      <c r="F32" s="18"/>
      <c r="G32" s="18"/>
      <c r="H32" s="18"/>
      <c r="I32" s="18"/>
      <c r="J32" s="18"/>
      <c r="K32" s="18"/>
      <c r="L32" s="18"/>
      <c r="M32" s="18"/>
    </row>
    <row r="33" spans="1:13" ht="12.75">
      <c r="A33" s="23"/>
      <c r="B33" s="9" t="s">
        <v>40</v>
      </c>
      <c r="C33" s="15"/>
      <c r="D33" s="11"/>
      <c r="E33" s="11"/>
      <c r="F33" s="11"/>
      <c r="G33" s="11"/>
      <c r="H33" s="11"/>
      <c r="I33" s="11"/>
      <c r="J33" s="11"/>
      <c r="K33" s="11"/>
      <c r="L33" s="19"/>
      <c r="M33" s="19"/>
    </row>
    <row r="34" spans="1:13" ht="12.75">
      <c r="A34" s="23"/>
      <c r="B34" s="14" t="s">
        <v>41</v>
      </c>
      <c r="C34" s="15" t="s">
        <v>20</v>
      </c>
      <c r="D34" s="22">
        <v>3950</v>
      </c>
      <c r="E34" s="22"/>
      <c r="F34" s="22"/>
      <c r="G34" s="22"/>
      <c r="H34" s="22"/>
      <c r="I34" s="22"/>
      <c r="J34" s="22"/>
      <c r="K34" s="22"/>
      <c r="L34" s="22"/>
      <c r="M34" s="22"/>
    </row>
    <row r="35" spans="1:13" ht="12.75">
      <c r="A35" s="23"/>
      <c r="B35" s="9" t="s">
        <v>42</v>
      </c>
      <c r="C35" s="15"/>
      <c r="D35" s="11"/>
      <c r="E35" s="11"/>
      <c r="F35" s="11"/>
      <c r="G35" s="11"/>
      <c r="H35" s="11"/>
      <c r="I35" s="11"/>
      <c r="J35" s="11"/>
      <c r="K35" s="11"/>
      <c r="L35" s="19"/>
      <c r="M35" s="19"/>
    </row>
    <row r="36" spans="1:13" ht="12.75">
      <c r="A36" s="23"/>
      <c r="B36" s="14" t="s">
        <v>43</v>
      </c>
      <c r="C36" s="15" t="s">
        <v>20</v>
      </c>
      <c r="D36" s="22">
        <v>4170</v>
      </c>
      <c r="E36" s="22"/>
      <c r="F36" s="22"/>
      <c r="G36" s="22"/>
      <c r="H36" s="22"/>
      <c r="I36" s="22"/>
      <c r="J36" s="22"/>
      <c r="K36" s="22"/>
      <c r="L36" s="22"/>
      <c r="M36" s="22"/>
    </row>
    <row r="37" spans="1:13" ht="12.75">
      <c r="A37" s="23"/>
      <c r="B37" s="9" t="s">
        <v>44</v>
      </c>
      <c r="C37" s="15"/>
      <c r="D37" s="11"/>
      <c r="E37" s="11"/>
      <c r="F37" s="11"/>
      <c r="G37" s="11"/>
      <c r="H37" s="11"/>
      <c r="I37" s="11"/>
      <c r="J37" s="11"/>
      <c r="K37" s="11"/>
      <c r="L37" s="19"/>
      <c r="M37" s="19"/>
    </row>
    <row r="38" spans="1:13" ht="12.75">
      <c r="A38" s="23"/>
      <c r="B38" s="14" t="s">
        <v>25</v>
      </c>
      <c r="C38" s="15" t="s">
        <v>20</v>
      </c>
      <c r="D38" s="16">
        <v>2180</v>
      </c>
      <c r="E38" s="16"/>
      <c r="F38" s="16"/>
      <c r="G38" s="16"/>
      <c r="H38" s="16"/>
      <c r="I38" s="16"/>
      <c r="J38" s="16"/>
      <c r="K38" s="16"/>
      <c r="L38" s="16"/>
      <c r="M38" s="16"/>
    </row>
    <row r="39" spans="1:13" ht="12.75">
      <c r="A39" s="23"/>
      <c r="B39" s="24" t="s">
        <v>26</v>
      </c>
      <c r="C39" s="25" t="s">
        <v>20</v>
      </c>
      <c r="D39" s="18">
        <v>1750</v>
      </c>
      <c r="E39" s="18"/>
      <c r="F39" s="18"/>
      <c r="G39" s="18"/>
      <c r="H39" s="18"/>
      <c r="I39" s="18"/>
      <c r="J39" s="18"/>
      <c r="K39" s="18"/>
      <c r="L39" s="18"/>
      <c r="M39" s="18"/>
    </row>
    <row r="40" spans="1:13" ht="12.75">
      <c r="A40" s="23"/>
      <c r="B40" s="21" t="s">
        <v>27</v>
      </c>
      <c r="C40" s="21" t="s">
        <v>20</v>
      </c>
      <c r="D40" s="26">
        <v>1750</v>
      </c>
      <c r="E40" s="26"/>
      <c r="F40" s="26"/>
      <c r="G40" s="26"/>
      <c r="H40" s="26"/>
      <c r="I40" s="26"/>
      <c r="J40" s="26"/>
      <c r="K40" s="26"/>
      <c r="L40" s="26"/>
      <c r="M40" s="26"/>
    </row>
    <row r="42" ht="12.75">
      <c r="B42" s="28"/>
    </row>
    <row r="44" ht="12.75">
      <c r="B44" s="28"/>
    </row>
  </sheetData>
  <printOptions/>
  <pageMargins left="0.31" right="0.2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Mackova</cp:lastModifiedBy>
  <cp:lastPrinted>2017-04-07T12:40:37Z</cp:lastPrinted>
  <dcterms:created xsi:type="dcterms:W3CDTF">1997-01-24T11:07:25Z</dcterms:created>
  <dcterms:modified xsi:type="dcterms:W3CDTF">2017-06-06T11:05:21Z</dcterms:modified>
  <cp:category/>
  <cp:version/>
  <cp:contentType/>
  <cp:contentStatus/>
</cp:coreProperties>
</file>